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дик №2\Desktop\"/>
    </mc:Choice>
  </mc:AlternateContent>
  <bookViews>
    <workbookView xWindow="0" yWindow="0" windowWidth="19170" windowHeight="75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F118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J157" i="1" l="1"/>
  <c r="I157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L81" i="1"/>
  <c r="H81" i="1"/>
  <c r="G81" i="1"/>
  <c r="F81" i="1"/>
  <c r="L62" i="1"/>
  <c r="J62" i="1"/>
  <c r="I62" i="1"/>
  <c r="F62" i="1"/>
  <c r="J43" i="1"/>
  <c r="G43" i="1"/>
  <c r="L24" i="1"/>
  <c r="J24" i="1"/>
  <c r="I24" i="1"/>
  <c r="H24" i="1"/>
  <c r="G24" i="1"/>
  <c r="F24" i="1"/>
  <c r="G62" i="1"/>
  <c r="J81" i="1"/>
  <c r="L100" i="1"/>
  <c r="F43" i="1"/>
  <c r="H62" i="1"/>
  <c r="I81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<sst xmlns="http://schemas.openxmlformats.org/spreadsheetml/2006/main" count="384" uniqueCount="167">
  <si>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</si>
  <si>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</si>
  <si>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</si>
  <si>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</si>
  <si>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</si>
  <si>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</si>
  <si>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</si>
  <si>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</si>
  <si>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</si>
  <si>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</si>
  <si>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</si>
  <si>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</si>
  <si>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</si>
  <si>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</si>
  <si>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</si>
  <si>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</si>
  <si>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</si>
  <si>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</si>
  <si>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</si>
  <si>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</si>
  <si>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</si>
  <si>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</si>
  <si>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</si>
  <si>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</si>
  <si>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</si>
  <si>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</si>
  <si>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</si>
  <si>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</si>
  <si>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</si>
  <si>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</si>
  <si>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</si>
  <si>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</si>
  <si>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</si>
  <si>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</si>
  <si>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</si>
  <si>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</si>
  <si>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</si>
  <si>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</si>
  <si>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</si>
  <si>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МБОУ"Большегаловская НОШ"                                        </t>
  </si>
  <si>
    <t>Директор</t>
  </si>
  <si>
    <t>Канева Е.С.</t>
  </si>
  <si>
    <t>Кофейный напиток со сгущ.молоком 5,0%мжд</t>
  </si>
  <si>
    <t>яблоко</t>
  </si>
  <si>
    <t>кондит.изд</t>
  </si>
  <si>
    <t>холод.блюд</t>
  </si>
  <si>
    <t>сыр тверд.сортов</t>
  </si>
  <si>
    <t xml:space="preserve">Салат из белокочанной капусты </t>
  </si>
  <si>
    <t>Рассольник с мясом и сметаной</t>
  </si>
  <si>
    <t>Гуляш с соусом</t>
  </si>
  <si>
    <t>Греча отварная с растит. маслом</t>
  </si>
  <si>
    <t>Компот из кураги</t>
  </si>
  <si>
    <t>Хлеб пшеничный</t>
  </si>
  <si>
    <t>Хлеб ржан-пшеничный</t>
  </si>
  <si>
    <t>54-10к</t>
  </si>
  <si>
    <t>54-23гн</t>
  </si>
  <si>
    <t>54-1з</t>
  </si>
  <si>
    <t>54-7з</t>
  </si>
  <si>
    <t>54-3с</t>
  </si>
  <si>
    <t>54-2м</t>
  </si>
  <si>
    <t>54-4г</t>
  </si>
  <si>
    <t>54-2хн</t>
  </si>
  <si>
    <t>Какао с молоком</t>
  </si>
  <si>
    <t>Хлеб пшеничный со сливочным маслом</t>
  </si>
  <si>
    <t>яйцо вареное</t>
  </si>
  <si>
    <t>Салат свекольный с растит.маслом</t>
  </si>
  <si>
    <t>Суп крестьянский с пшеничной крупой</t>
  </si>
  <si>
    <t xml:space="preserve">Суфле мясное </t>
  </si>
  <si>
    <t>Тушённая капуста</t>
  </si>
  <si>
    <t>печенье</t>
  </si>
  <si>
    <t>54-25,1к</t>
  </si>
  <si>
    <t>54-22гн</t>
  </si>
  <si>
    <t>54-6о</t>
  </si>
  <si>
    <t>Компот из смеси сухофруктов</t>
  </si>
  <si>
    <t>54-13з</t>
  </si>
  <si>
    <t>54-10с</t>
  </si>
  <si>
    <t>54-21м</t>
  </si>
  <si>
    <t>54-8г</t>
  </si>
  <si>
    <t>54-1хн</t>
  </si>
  <si>
    <t>Сырники творожные со сгущ.молоком</t>
  </si>
  <si>
    <t>чай сладкий</t>
  </si>
  <si>
    <t>банан,яблоко</t>
  </si>
  <si>
    <t>Салат из  свежих огурцов с растит.маслом</t>
  </si>
  <si>
    <t>Свекольник</t>
  </si>
  <si>
    <t>Ленивые голубцы с мясом</t>
  </si>
  <si>
    <t xml:space="preserve">Кисель  из концентрата </t>
  </si>
  <si>
    <t>хлеб пшеничный</t>
  </si>
  <si>
    <t>хлеб ржаной</t>
  </si>
  <si>
    <t>54-6т</t>
  </si>
  <si>
    <t>54-2гн</t>
  </si>
  <si>
    <t>54-9з</t>
  </si>
  <si>
    <t>54-18с</t>
  </si>
  <si>
    <t>54-3м</t>
  </si>
  <si>
    <t>54-20хн</t>
  </si>
  <si>
    <t>Сухари</t>
  </si>
  <si>
    <t>Салат морковный</t>
  </si>
  <si>
    <t>Суп мясной с гренками</t>
  </si>
  <si>
    <t>Запеканка рыбная</t>
  </si>
  <si>
    <t>хлебобул.</t>
  </si>
  <si>
    <t>Яйцо вареное</t>
  </si>
  <si>
    <t>54-6к</t>
  </si>
  <si>
    <t>54-11з</t>
  </si>
  <si>
    <t>54-9с</t>
  </si>
  <si>
    <t>54-12р</t>
  </si>
  <si>
    <t>хлеб ржан-пшеничный</t>
  </si>
  <si>
    <t>Чай с молоком</t>
  </si>
  <si>
    <t>Сыр из твердых сортов</t>
  </si>
  <si>
    <t>54-4гн</t>
  </si>
  <si>
    <t>54-9к</t>
  </si>
  <si>
    <t>Салат овощной (капуста, морковь)</t>
  </si>
  <si>
    <t>Суп мясной гороховый</t>
  </si>
  <si>
    <t>Плов с подливой</t>
  </si>
  <si>
    <t>Компот из изюма</t>
  </si>
  <si>
    <t>54-4хн</t>
  </si>
  <si>
    <t>54-12м</t>
  </si>
  <si>
    <t>54-8с</t>
  </si>
  <si>
    <t>54-8з</t>
  </si>
  <si>
    <t>Вермишель на молоке</t>
  </si>
  <si>
    <t>54-19к</t>
  </si>
  <si>
    <t>Сушки</t>
  </si>
  <si>
    <t>Салат из свежих помидоров</t>
  </si>
  <si>
    <t>54-4з</t>
  </si>
  <si>
    <t>Суп рыбный</t>
  </si>
  <si>
    <t>54-21с</t>
  </si>
  <si>
    <t>Жаркое по домашнему</t>
  </si>
  <si>
    <t>54-9м</t>
  </si>
  <si>
    <t>Компот из чернослива</t>
  </si>
  <si>
    <t>54-3хн</t>
  </si>
  <si>
    <t>54-13к</t>
  </si>
  <si>
    <t>пряники</t>
  </si>
  <si>
    <t>Салат из соленных огурцов</t>
  </si>
  <si>
    <t>Борщ с мясом</t>
  </si>
  <si>
    <t>54-2с</t>
  </si>
  <si>
    <t>Котлеты рыбные</t>
  </si>
  <si>
    <t>54-1р</t>
  </si>
  <si>
    <t>Рис отварной с растит.маслом</t>
  </si>
  <si>
    <t>54-6г</t>
  </si>
  <si>
    <t>54-16к</t>
  </si>
  <si>
    <t>Салат из зеленного горошка</t>
  </si>
  <si>
    <t>54-20з</t>
  </si>
  <si>
    <t>Суп молочный вермешелевый</t>
  </si>
  <si>
    <t>Котлеты мясные</t>
  </si>
  <si>
    <t>54-4м</t>
  </si>
  <si>
    <t>Пюре картофельное</t>
  </si>
  <si>
    <t>54-11г</t>
  </si>
  <si>
    <t>Каша перловая с соленой рыбой</t>
  </si>
  <si>
    <t>54-25.3к</t>
  </si>
  <si>
    <t>Салат свекольный</t>
  </si>
  <si>
    <t>Щи с мясом и сметаной</t>
  </si>
  <si>
    <t>54-1с</t>
  </si>
  <si>
    <t>Тефтели мясные</t>
  </si>
  <si>
    <t>54-16м</t>
  </si>
  <si>
    <t xml:space="preserve">Запеканка творожная со сгущ.молоком </t>
  </si>
  <si>
    <t>54-1т</t>
  </si>
  <si>
    <t>Суп мясной с клецками</t>
  </si>
  <si>
    <t>54-6с</t>
  </si>
  <si>
    <t>Горбуша под овощами</t>
  </si>
  <si>
    <t>54-8р</t>
  </si>
  <si>
    <t>Макаронные изделия отварные с маслом</t>
  </si>
  <si>
    <t>54-1г</t>
  </si>
  <si>
    <t xml:space="preserve">Каша молочная рисовая </t>
  </si>
  <si>
    <t xml:space="preserve">Каша молочная манная </t>
  </si>
  <si>
    <t xml:space="preserve">Каша молочная овсяная </t>
  </si>
  <si>
    <t>Каша "Дружба" на молоке</t>
  </si>
  <si>
    <t>Овощи тушённые</t>
  </si>
  <si>
    <t>Каша молочная пшеничная со сл.маслом</t>
  </si>
  <si>
    <t>Каша молочная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</si>
</sst>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2" xfId="0" applyFill="1" applyBorder="1"/>
    <xf numFmtId="0" fontId="0" fillId="4" borderId="5" xfId="0" applyFill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right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right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center" vertical="top" wrapText="1"/>
    </xf>
    <xf numFmtId="0" fontId="11" fillId="4" borderId="17" xfId="0" applyFont="1" applyFill="1" applyBorder="1" applyAlignment="1" applyProtection="1">
      <alignment horizontal="right" vertical="top" wrapText="1"/>
      <protection locked="0"/>
    </xf>
    <xf numFmtId="0" fontId="11" fillId="0" borderId="17" xfId="0" applyFont="1" applyBorder="1" applyAlignment="1">
      <alignment horizontal="right" vertical="top" wrapText="1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0" fontId="11" fillId="4" borderId="15" xfId="0" applyFont="1" applyFill="1" applyBorder="1" applyAlignment="1" applyProtection="1">
      <alignment horizontal="right"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5" sqref="D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161</v>
      </c>
      <c r="F6" s="40">
        <v>200</v>
      </c>
      <c r="G6" s="40">
        <v>8</v>
      </c>
      <c r="H6" s="40">
        <v>10</v>
      </c>
      <c r="I6" s="40">
        <v>37</v>
      </c>
      <c r="J6" s="40">
        <v>272</v>
      </c>
      <c r="K6" s="41" t="s">
        <v>54</v>
      </c>
      <c r="L6" s="40">
        <v>52.73</v>
      </c>
    </row>
    <row r="7" spans="1:12" ht="15" x14ac:dyDescent="0.25">
      <c r="A7" s="23"/>
      <c r="B7" s="15"/>
      <c r="C7" s="11"/>
      <c r="D7" s="53"/>
      <c r="E7" s="54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42</v>
      </c>
      <c r="F8" s="43">
        <v>200</v>
      </c>
      <c r="G8" s="43">
        <v>1</v>
      </c>
      <c r="H8" s="43">
        <v>1</v>
      </c>
      <c r="I8" s="43">
        <v>2</v>
      </c>
      <c r="J8" s="43">
        <v>172</v>
      </c>
      <c r="K8" s="44" t="s">
        <v>55</v>
      </c>
      <c r="L8" s="43">
        <v>4.62</v>
      </c>
    </row>
    <row r="9" spans="1:12" ht="15" x14ac:dyDescent="0.25">
      <c r="A9" s="23"/>
      <c r="B9" s="15"/>
      <c r="C9" s="11"/>
      <c r="D9" s="7" t="s">
        <v>23</v>
      </c>
      <c r="E9" s="54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4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20.100000000000001</v>
      </c>
    </row>
    <row r="11" spans="1:12" ht="15" x14ac:dyDescent="0.25">
      <c r="A11" s="23"/>
      <c r="B11" s="15"/>
      <c r="C11" s="11"/>
      <c r="D11" s="7" t="s">
        <v>44</v>
      </c>
      <c r="E11" s="54" t="s">
        <v>69</v>
      </c>
      <c r="F11" s="43">
        <v>50</v>
      </c>
      <c r="G11" s="43">
        <v>5</v>
      </c>
      <c r="H11" s="43">
        <v>5</v>
      </c>
      <c r="I11" s="43">
        <v>34</v>
      </c>
      <c r="J11" s="43">
        <v>69</v>
      </c>
      <c r="K11" s="44"/>
      <c r="L11" s="43">
        <v>13.15</v>
      </c>
    </row>
    <row r="12" spans="1:12" ht="15" x14ac:dyDescent="0.25">
      <c r="A12" s="23"/>
      <c r="B12" s="15"/>
      <c r="C12" s="11"/>
      <c r="D12" s="7" t="s">
        <v>45</v>
      </c>
      <c r="E12" s="54" t="s">
        <v>46</v>
      </c>
      <c r="F12" s="43">
        <v>20</v>
      </c>
      <c r="G12" s="43">
        <v>5</v>
      </c>
      <c r="H12" s="43">
        <v>5</v>
      </c>
      <c r="I12" s="43">
        <v>0</v>
      </c>
      <c r="J12" s="43">
        <v>62</v>
      </c>
      <c r="K12" s="44" t="s">
        <v>56</v>
      </c>
      <c r="L12" s="43">
        <v>13.4</v>
      </c>
    </row>
    <row r="13" spans="1:12" ht="15.75" thickBot="1" x14ac:dyDescent="0.3">
      <c r="A13" s="24"/>
      <c r="B13" s="17"/>
      <c r="C13" s="8"/>
      <c r="D13" s="18" t="s">
        <v>33</v>
      </c>
      <c r="E13" s="54"/>
      <c r="F13" s="19">
        <f>SUM(F6:F12)</f>
        <v>570</v>
      </c>
      <c r="G13" s="19">
        <f>SUM(G6:G12)</f>
        <v>19</v>
      </c>
      <c r="H13" s="19">
        <f>SUM(H6:H12)</f>
        <v>21</v>
      </c>
      <c r="I13" s="19">
        <f>SUM(I6:I12)</f>
        <v>83</v>
      </c>
      <c r="J13" s="19">
        <f>SUM(J6:J12)</f>
        <v>622</v>
      </c>
      <c r="K13" s="25"/>
      <c r="L13" s="19">
        <f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47</v>
      </c>
      <c r="F14" s="43">
        <v>100</v>
      </c>
      <c r="G14" s="43">
        <v>1</v>
      </c>
      <c r="H14" s="43">
        <v>4</v>
      </c>
      <c r="I14" s="43">
        <v>5</v>
      </c>
      <c r="J14" s="43">
        <v>68</v>
      </c>
      <c r="K14" s="44" t="s">
        <v>57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52" t="s">
        <v>48</v>
      </c>
      <c r="F15" s="43">
        <v>250</v>
      </c>
      <c r="G15" s="43">
        <v>7</v>
      </c>
      <c r="H15" s="43">
        <v>5</v>
      </c>
      <c r="I15" s="43">
        <v>9</v>
      </c>
      <c r="J15" s="43">
        <v>111</v>
      </c>
      <c r="K15" s="44" t="s">
        <v>58</v>
      </c>
      <c r="L15" s="43">
        <v>23.72</v>
      </c>
    </row>
    <row r="16" spans="1:12" ht="15" x14ac:dyDescent="0.25">
      <c r="A16" s="23"/>
      <c r="B16" s="15"/>
      <c r="C16" s="11"/>
      <c r="D16" s="7" t="s">
        <v>28</v>
      </c>
      <c r="E16" s="52" t="s">
        <v>49</v>
      </c>
      <c r="F16" s="43">
        <v>90</v>
      </c>
      <c r="G16" s="43">
        <v>14</v>
      </c>
      <c r="H16" s="43">
        <v>14</v>
      </c>
      <c r="I16" s="43">
        <v>7</v>
      </c>
      <c r="J16" s="43">
        <v>168</v>
      </c>
      <c r="K16" s="44" t="s">
        <v>59</v>
      </c>
      <c r="L16" s="43">
        <v>31.08</v>
      </c>
    </row>
    <row r="17" spans="1:12" ht="15" x14ac:dyDescent="0.25">
      <c r="A17" s="23"/>
      <c r="B17" s="15"/>
      <c r="C17" s="11"/>
      <c r="D17" s="7" t="s">
        <v>29</v>
      </c>
      <c r="E17" s="53" t="s">
        <v>50</v>
      </c>
      <c r="F17" s="43">
        <v>200</v>
      </c>
      <c r="G17" s="43">
        <v>7</v>
      </c>
      <c r="H17" s="43">
        <v>2</v>
      </c>
      <c r="I17" s="43">
        <v>36</v>
      </c>
      <c r="J17" s="43">
        <v>202</v>
      </c>
      <c r="K17" s="44" t="s">
        <v>60</v>
      </c>
      <c r="L17" s="43">
        <v>17.18</v>
      </c>
    </row>
    <row r="18" spans="1:12" ht="15" x14ac:dyDescent="0.25">
      <c r="A18" s="23"/>
      <c r="B18" s="15"/>
      <c r="C18" s="11"/>
      <c r="D18" s="7" t="s">
        <v>30</v>
      </c>
      <c r="E18" s="53" t="s">
        <v>51</v>
      </c>
      <c r="F18" s="43">
        <v>200</v>
      </c>
      <c r="G18" s="43">
        <v>1</v>
      </c>
      <c r="H18" s="43">
        <v>0</v>
      </c>
      <c r="I18" s="43">
        <v>18</v>
      </c>
      <c r="J18" s="43">
        <v>80</v>
      </c>
      <c r="K18" s="44" t="s">
        <v>61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53" t="s">
        <v>52</v>
      </c>
      <c r="F19" s="43">
        <v>40</v>
      </c>
      <c r="G19" s="43">
        <v>4</v>
      </c>
      <c r="H19" s="43">
        <v>1</v>
      </c>
      <c r="I19" s="43">
        <v>19</v>
      </c>
      <c r="J19" s="43">
        <v>68</v>
      </c>
      <c r="K19" s="44"/>
      <c r="L19" s="43">
        <v>2.16</v>
      </c>
    </row>
    <row r="20" spans="1:12" ht="15" x14ac:dyDescent="0.25">
      <c r="A20" s="23"/>
      <c r="B20" s="15"/>
      <c r="C20" s="11"/>
      <c r="D20" s="7" t="s">
        <v>32</v>
      </c>
      <c r="E20" s="54" t="s">
        <v>53</v>
      </c>
      <c r="F20" s="43">
        <v>30</v>
      </c>
      <c r="G20" s="43">
        <v>3</v>
      </c>
      <c r="H20" s="43">
        <v>1</v>
      </c>
      <c r="I20" s="43">
        <v>13</v>
      </c>
      <c r="J20" s="43">
        <v>67</v>
      </c>
      <c r="K20" s="44"/>
      <c r="L20" s="43">
        <v>1.86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0">SUM(G14:G22)</f>
        <v>37</v>
      </c>
      <c r="H23" s="19">
        <f t="shared" si="0"/>
        <v>27</v>
      </c>
      <c r="I23" s="19">
        <f t="shared" si="0"/>
        <v>107</v>
      </c>
      <c r="J23" s="19">
        <f t="shared" si="0"/>
        <v>764</v>
      </c>
      <c r="K23" s="25"/>
      <c r="L23" s="19">
        <f t="shared" ref="L23" si="1">SUM(L14:L22)</f>
        <v>88.999999999999986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1480</v>
      </c>
      <c r="G24" s="32">
        <f t="shared" ref="G24:J24" si="2">G13+G23</f>
        <v>56</v>
      </c>
      <c r="H24" s="32">
        <f t="shared" si="2"/>
        <v>48</v>
      </c>
      <c r="I24" s="32">
        <f t="shared" si="2"/>
        <v>190</v>
      </c>
      <c r="J24" s="32">
        <f t="shared" si="2"/>
        <v>1386</v>
      </c>
      <c r="K24" s="32"/>
      <c r="L24" s="32">
        <f t="shared" ref="L24" si="3">L13+L23</f>
        <v>193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160</v>
      </c>
      <c r="F25" s="40">
        <v>200</v>
      </c>
      <c r="G25" s="40">
        <v>5</v>
      </c>
      <c r="H25" s="40">
        <v>6</v>
      </c>
      <c r="I25" s="40">
        <v>32</v>
      </c>
      <c r="J25" s="40">
        <v>194</v>
      </c>
      <c r="K25" s="41" t="s">
        <v>70</v>
      </c>
      <c r="L25" s="62">
        <v>53.4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</v>
      </c>
      <c r="H27" s="43">
        <v>4</v>
      </c>
      <c r="I27" s="43">
        <v>18</v>
      </c>
      <c r="J27" s="43">
        <v>128</v>
      </c>
      <c r="K27" s="44" t="s">
        <v>71</v>
      </c>
      <c r="L27" s="63">
        <v>5.9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70</v>
      </c>
      <c r="G28" s="43">
        <v>3</v>
      </c>
      <c r="H28" s="43">
        <v>22</v>
      </c>
      <c r="I28" s="43">
        <v>20</v>
      </c>
      <c r="J28" s="43">
        <v>247</v>
      </c>
      <c r="K28" s="44"/>
      <c r="L28" s="61">
        <v>10.3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20.100000000000001</v>
      </c>
    </row>
    <row r="30" spans="1:12" ht="15" x14ac:dyDescent="0.25">
      <c r="A30" s="14"/>
      <c r="B30" s="15"/>
      <c r="C30" s="11"/>
      <c r="D30" s="7" t="s">
        <v>45</v>
      </c>
      <c r="E30" s="42" t="s">
        <v>64</v>
      </c>
      <c r="F30" s="43">
        <v>50</v>
      </c>
      <c r="G30" s="43">
        <v>5</v>
      </c>
      <c r="H30" s="43">
        <v>5</v>
      </c>
      <c r="I30" s="43">
        <v>0</v>
      </c>
      <c r="J30" s="43">
        <v>63</v>
      </c>
      <c r="K30" s="44" t="s">
        <v>72</v>
      </c>
      <c r="L30" s="43">
        <v>14.3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4">SUM(G25:G31)</f>
        <v>17</v>
      </c>
      <c r="H32" s="19">
        <f t="shared" ref="H32" si="5">SUM(H25:H31)</f>
        <v>37</v>
      </c>
      <c r="I32" s="19">
        <f t="shared" ref="I32" si="6">SUM(I25:I31)</f>
        <v>80</v>
      </c>
      <c r="J32" s="19">
        <f t="shared" ref="J32:L32" si="7">SUM(J25:J31)</f>
        <v>679</v>
      </c>
      <c r="K32" s="25"/>
      <c r="L32" s="19">
        <f t="shared" si="7"/>
        <v>103.99999999999999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100</v>
      </c>
      <c r="G33" s="43">
        <v>2</v>
      </c>
      <c r="H33" s="43">
        <v>2</v>
      </c>
      <c r="I33" s="43">
        <v>10</v>
      </c>
      <c r="J33" s="43">
        <v>65</v>
      </c>
      <c r="K33" s="44" t="s">
        <v>74</v>
      </c>
      <c r="L33" s="43">
        <v>9.9</v>
      </c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2</v>
      </c>
      <c r="H34" s="43">
        <v>8</v>
      </c>
      <c r="I34" s="43">
        <v>15</v>
      </c>
      <c r="J34" s="43">
        <v>130</v>
      </c>
      <c r="K34" s="44" t="s">
        <v>75</v>
      </c>
      <c r="L34" s="43">
        <v>32.15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4</v>
      </c>
      <c r="H35" s="43">
        <v>8</v>
      </c>
      <c r="I35" s="43">
        <v>29</v>
      </c>
      <c r="J35" s="43">
        <v>195</v>
      </c>
      <c r="K35" s="44" t="s">
        <v>76</v>
      </c>
      <c r="L35" s="43">
        <v>23.14</v>
      </c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</v>
      </c>
      <c r="H36" s="43">
        <v>5</v>
      </c>
      <c r="I36" s="43">
        <v>14</v>
      </c>
      <c r="J36" s="43">
        <v>113</v>
      </c>
      <c r="K36" s="44" t="s">
        <v>77</v>
      </c>
      <c r="L36" s="43">
        <v>14.89</v>
      </c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</v>
      </c>
      <c r="H37" s="43">
        <v>0</v>
      </c>
      <c r="I37" s="43">
        <v>28</v>
      </c>
      <c r="J37" s="43">
        <v>114</v>
      </c>
      <c r="K37" s="44" t="s">
        <v>78</v>
      </c>
      <c r="L37" s="43">
        <v>4.9000000000000004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4</v>
      </c>
      <c r="H38" s="43">
        <v>1</v>
      </c>
      <c r="I38" s="43">
        <v>19</v>
      </c>
      <c r="J38" s="43">
        <v>68</v>
      </c>
      <c r="K38" s="44"/>
      <c r="L38" s="43">
        <v>2.16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3</v>
      </c>
      <c r="H39" s="43">
        <v>1</v>
      </c>
      <c r="I39" s="43">
        <v>13</v>
      </c>
      <c r="J39" s="43">
        <v>67</v>
      </c>
      <c r="K39" s="44"/>
      <c r="L39" s="43">
        <v>1.86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19</v>
      </c>
      <c r="H42" s="19">
        <f t="shared" ref="H42" si="9">SUM(H33:H41)</f>
        <v>25</v>
      </c>
      <c r="I42" s="19">
        <f t="shared" ref="I42" si="10">SUM(I33:I41)</f>
        <v>128</v>
      </c>
      <c r="J42" s="19">
        <f t="shared" ref="J42:L42" si="11">SUM(J33:J41)</f>
        <v>752</v>
      </c>
      <c r="K42" s="25"/>
      <c r="L42" s="19">
        <f t="shared" si="11"/>
        <v>89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1480</v>
      </c>
      <c r="G43" s="32">
        <f t="shared" ref="G43" si="12">G32+G42</f>
        <v>36</v>
      </c>
      <c r="H43" s="32">
        <f t="shared" ref="H43" si="13">H32+H42</f>
        <v>62</v>
      </c>
      <c r="I43" s="32">
        <f t="shared" ref="I43" si="14">I32+I42</f>
        <v>208</v>
      </c>
      <c r="J43" s="32">
        <f t="shared" ref="J43:L43" si="15">J32+J42</f>
        <v>1431</v>
      </c>
      <c r="K43" s="32"/>
      <c r="L43" s="32">
        <f t="shared" si="15"/>
        <v>193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79</v>
      </c>
      <c r="F44" s="40">
        <v>230</v>
      </c>
      <c r="G44" s="40">
        <v>22</v>
      </c>
      <c r="H44" s="40">
        <v>21</v>
      </c>
      <c r="I44" s="40">
        <v>36</v>
      </c>
      <c r="J44" s="40">
        <v>417</v>
      </c>
      <c r="K44" s="41" t="s">
        <v>88</v>
      </c>
      <c r="L44" s="40">
        <v>54.77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80</v>
      </c>
      <c r="F46" s="43">
        <v>200</v>
      </c>
      <c r="G46" s="43">
        <v>0</v>
      </c>
      <c r="H46" s="43">
        <v>0</v>
      </c>
      <c r="I46" s="43">
        <v>14</v>
      </c>
      <c r="J46" s="43">
        <v>35</v>
      </c>
      <c r="K46" s="44" t="s">
        <v>89</v>
      </c>
      <c r="L46" s="43">
        <v>4.6500000000000004</v>
      </c>
    </row>
    <row r="47" spans="1:12" ht="15" x14ac:dyDescent="0.25">
      <c r="A47" s="23"/>
      <c r="B47" s="15"/>
      <c r="C47" s="11"/>
      <c r="D47" s="7" t="s">
        <v>23</v>
      </c>
      <c r="E47" s="54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4" t="s">
        <v>81</v>
      </c>
      <c r="F48" s="43">
        <v>150</v>
      </c>
      <c r="G48" s="43">
        <v>1</v>
      </c>
      <c r="H48" s="43">
        <v>1</v>
      </c>
      <c r="I48" s="43">
        <v>11</v>
      </c>
      <c r="J48" s="43">
        <v>74</v>
      </c>
      <c r="K48" s="44"/>
      <c r="L48" s="43">
        <v>44.58</v>
      </c>
    </row>
    <row r="49" spans="1:12" ht="15" x14ac:dyDescent="0.25">
      <c r="A49" s="23"/>
      <c r="B49" s="15"/>
      <c r="C49" s="11"/>
      <c r="D49" s="6"/>
      <c r="E49" s="54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54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56"/>
      <c r="F51" s="19">
        <f>SUM(F44:F50)</f>
        <v>580</v>
      </c>
      <c r="G51" s="19">
        <f t="shared" ref="G51" si="16">SUM(G44:G50)</f>
        <v>23</v>
      </c>
      <c r="H51" s="19">
        <f t="shared" ref="H51" si="17">SUM(H44:H50)</f>
        <v>22</v>
      </c>
      <c r="I51" s="19">
        <f t="shared" ref="I51" si="18">SUM(I44:I50)</f>
        <v>61</v>
      </c>
      <c r="J51" s="19">
        <f t="shared" ref="J51:L51" si="19">SUM(J44:J50)</f>
        <v>526</v>
      </c>
      <c r="K51" s="25"/>
      <c r="L51" s="19">
        <f t="shared" si="19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82</v>
      </c>
      <c r="F52" s="43">
        <v>100</v>
      </c>
      <c r="G52" s="43">
        <v>1</v>
      </c>
      <c r="H52" s="43">
        <v>7</v>
      </c>
      <c r="I52" s="43">
        <v>3</v>
      </c>
      <c r="J52" s="43">
        <v>80</v>
      </c>
      <c r="K52" s="44" t="s">
        <v>90</v>
      </c>
      <c r="L52" s="43">
        <v>19.02</v>
      </c>
    </row>
    <row r="53" spans="1:12" ht="15" x14ac:dyDescent="0.25">
      <c r="A53" s="23"/>
      <c r="B53" s="15"/>
      <c r="C53" s="11"/>
      <c r="D53" s="7" t="s">
        <v>27</v>
      </c>
      <c r="E53" s="54" t="s">
        <v>83</v>
      </c>
      <c r="F53" s="43">
        <v>250</v>
      </c>
      <c r="G53" s="43">
        <v>2</v>
      </c>
      <c r="H53" s="43">
        <v>6</v>
      </c>
      <c r="I53" s="43">
        <v>10</v>
      </c>
      <c r="J53" s="43">
        <v>104</v>
      </c>
      <c r="K53" s="44" t="s">
        <v>91</v>
      </c>
      <c r="L53" s="43">
        <v>25.22</v>
      </c>
    </row>
    <row r="54" spans="1:12" ht="15" x14ac:dyDescent="0.25">
      <c r="A54" s="23"/>
      <c r="B54" s="15"/>
      <c r="C54" s="11"/>
      <c r="D54" s="7" t="s">
        <v>28</v>
      </c>
      <c r="E54" s="54" t="s">
        <v>84</v>
      </c>
      <c r="F54" s="43">
        <v>220</v>
      </c>
      <c r="G54" s="43">
        <v>14</v>
      </c>
      <c r="H54" s="43">
        <v>16</v>
      </c>
      <c r="I54" s="43">
        <v>15</v>
      </c>
      <c r="J54" s="43">
        <v>269</v>
      </c>
      <c r="K54" s="44" t="s">
        <v>92</v>
      </c>
      <c r="L54" s="43">
        <v>38.54</v>
      </c>
    </row>
    <row r="55" spans="1:12" ht="15" x14ac:dyDescent="0.25">
      <c r="A55" s="23"/>
      <c r="B55" s="15"/>
      <c r="C55" s="11"/>
      <c r="D55" s="7" t="s">
        <v>29</v>
      </c>
      <c r="E55" s="54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4" t="s">
        <v>85</v>
      </c>
      <c r="F56" s="43">
        <v>200</v>
      </c>
      <c r="G56" s="43">
        <v>1</v>
      </c>
      <c r="H56" s="43">
        <v>0</v>
      </c>
      <c r="I56" s="43">
        <v>19</v>
      </c>
      <c r="J56" s="43">
        <v>118</v>
      </c>
      <c r="K56" s="44" t="s">
        <v>93</v>
      </c>
      <c r="L56" s="43">
        <v>2.2000000000000002</v>
      </c>
    </row>
    <row r="57" spans="1:12" ht="15" x14ac:dyDescent="0.25">
      <c r="A57" s="23"/>
      <c r="B57" s="15"/>
      <c r="C57" s="11"/>
      <c r="D57" s="7" t="s">
        <v>31</v>
      </c>
      <c r="E57" s="54" t="s">
        <v>86</v>
      </c>
      <c r="F57" s="43">
        <v>40</v>
      </c>
      <c r="G57" s="43">
        <v>4</v>
      </c>
      <c r="H57" s="43">
        <v>1</v>
      </c>
      <c r="I57" s="43">
        <v>19</v>
      </c>
      <c r="J57" s="43">
        <v>68</v>
      </c>
      <c r="K57" s="44"/>
      <c r="L57" s="43">
        <v>2.16</v>
      </c>
    </row>
    <row r="58" spans="1:12" ht="15" x14ac:dyDescent="0.25">
      <c r="A58" s="23"/>
      <c r="B58" s="15"/>
      <c r="C58" s="11"/>
      <c r="D58" s="7" t="s">
        <v>32</v>
      </c>
      <c r="E58" s="54" t="s">
        <v>87</v>
      </c>
      <c r="F58" s="43">
        <v>30</v>
      </c>
      <c r="G58" s="43">
        <v>3</v>
      </c>
      <c r="H58" s="43">
        <v>1</v>
      </c>
      <c r="I58" s="43">
        <v>13</v>
      </c>
      <c r="J58" s="43">
        <v>67</v>
      </c>
      <c r="K58" s="44"/>
      <c r="L58" s="43">
        <v>1.86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0">SUM(G52:G60)</f>
        <v>25</v>
      </c>
      <c r="H61" s="19">
        <f t="shared" ref="H61" si="21">SUM(H52:H60)</f>
        <v>31</v>
      </c>
      <c r="I61" s="19">
        <f t="shared" ref="I61" si="22">SUM(I52:I60)</f>
        <v>79</v>
      </c>
      <c r="J61" s="19">
        <f t="shared" ref="J61:L61" si="23">SUM(J52:J60)</f>
        <v>706</v>
      </c>
      <c r="K61" s="25"/>
      <c r="L61" s="19">
        <f t="shared" si="23"/>
        <v>89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1420</v>
      </c>
      <c r="G62" s="32">
        <f t="shared" ref="G62" si="24">G51+G61</f>
        <v>48</v>
      </c>
      <c r="H62" s="32">
        <f t="shared" ref="H62" si="25">H51+H61</f>
        <v>53</v>
      </c>
      <c r="I62" s="32">
        <f t="shared" ref="I62" si="26">I51+I61</f>
        <v>140</v>
      </c>
      <c r="J62" s="32">
        <f t="shared" ref="J62:L62" si="27">J51+J61</f>
        <v>1232</v>
      </c>
      <c r="K62" s="32"/>
      <c r="L62" s="32">
        <f t="shared" si="27"/>
        <v>193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166</v>
      </c>
      <c r="F63" s="40">
        <v>200</v>
      </c>
      <c r="G63" s="40">
        <v>6</v>
      </c>
      <c r="H63" s="40">
        <v>7</v>
      </c>
      <c r="I63" s="40">
        <v>34</v>
      </c>
      <c r="J63" s="40">
        <v>227</v>
      </c>
      <c r="K63" s="41" t="s">
        <v>100</v>
      </c>
      <c r="L63" s="40">
        <v>57.5</v>
      </c>
    </row>
    <row r="64" spans="1:12" ht="15" x14ac:dyDescent="0.2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8" t="s">
        <v>62</v>
      </c>
      <c r="F65" s="43">
        <v>200</v>
      </c>
      <c r="G65" s="43">
        <v>4</v>
      </c>
      <c r="H65" s="43">
        <v>4</v>
      </c>
      <c r="I65" s="43">
        <v>18</v>
      </c>
      <c r="J65" s="43">
        <v>128</v>
      </c>
      <c r="K65" s="44" t="s">
        <v>71</v>
      </c>
      <c r="L65" s="43">
        <v>5.9</v>
      </c>
    </row>
    <row r="66" spans="1:12" ht="15" x14ac:dyDescent="0.25">
      <c r="A66" s="23"/>
      <c r="B66" s="15"/>
      <c r="C66" s="11"/>
      <c r="D66" s="7" t="s">
        <v>23</v>
      </c>
      <c r="E66" s="54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4" t="s">
        <v>43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20.100000000000001</v>
      </c>
    </row>
    <row r="68" spans="1:12" ht="15" x14ac:dyDescent="0.25">
      <c r="A68" s="23"/>
      <c r="B68" s="15"/>
      <c r="C68" s="11"/>
      <c r="D68" s="7" t="s">
        <v>98</v>
      </c>
      <c r="E68" s="58" t="s">
        <v>94</v>
      </c>
      <c r="F68" s="43">
        <v>50</v>
      </c>
      <c r="G68" s="43">
        <v>8</v>
      </c>
      <c r="H68" s="43">
        <v>5</v>
      </c>
      <c r="I68" s="43">
        <v>79</v>
      </c>
      <c r="J68" s="43">
        <v>114</v>
      </c>
      <c r="K68" s="44"/>
      <c r="L68" s="43">
        <v>6.2</v>
      </c>
    </row>
    <row r="69" spans="1:12" ht="15" x14ac:dyDescent="0.25">
      <c r="A69" s="23"/>
      <c r="B69" s="15"/>
      <c r="C69" s="11"/>
      <c r="D69" s="7" t="s">
        <v>45</v>
      </c>
      <c r="E69" s="59" t="s">
        <v>99</v>
      </c>
      <c r="F69" s="43">
        <v>50</v>
      </c>
      <c r="G69" s="43">
        <v>5</v>
      </c>
      <c r="H69" s="43">
        <v>5</v>
      </c>
      <c r="I69" s="43">
        <v>0</v>
      </c>
      <c r="J69" s="43">
        <v>63</v>
      </c>
      <c r="K69" s="44" t="s">
        <v>72</v>
      </c>
      <c r="L69" s="43">
        <v>14.3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8">SUM(G63:G69)</f>
        <v>23</v>
      </c>
      <c r="H70" s="19">
        <f t="shared" ref="H70" si="29">SUM(H63:H69)</f>
        <v>21</v>
      </c>
      <c r="I70" s="19">
        <f t="shared" ref="I70" si="30">SUM(I63:I69)</f>
        <v>141</v>
      </c>
      <c r="J70" s="19">
        <f t="shared" ref="J70:L70" si="31">SUM(J63:J69)</f>
        <v>579</v>
      </c>
      <c r="K70" s="25"/>
      <c r="L70" s="19">
        <f t="shared" si="31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95</v>
      </c>
      <c r="F71" s="43">
        <v>100</v>
      </c>
      <c r="G71" s="43">
        <v>1</v>
      </c>
      <c r="H71" s="43">
        <v>8</v>
      </c>
      <c r="I71" s="43">
        <v>5</v>
      </c>
      <c r="J71" s="43">
        <v>88</v>
      </c>
      <c r="K71" s="44" t="s">
        <v>101</v>
      </c>
      <c r="L71" s="43">
        <v>8.1999999999999993</v>
      </c>
    </row>
    <row r="72" spans="1:12" ht="15" x14ac:dyDescent="0.25">
      <c r="A72" s="23"/>
      <c r="B72" s="15"/>
      <c r="C72" s="11"/>
      <c r="D72" s="7" t="s">
        <v>27</v>
      </c>
      <c r="E72" s="58" t="s">
        <v>96</v>
      </c>
      <c r="F72" s="43">
        <v>250</v>
      </c>
      <c r="G72" s="43">
        <v>12</v>
      </c>
      <c r="H72" s="43">
        <v>9</v>
      </c>
      <c r="I72" s="43">
        <v>12</v>
      </c>
      <c r="J72" s="43">
        <v>166</v>
      </c>
      <c r="K72" s="44" t="s">
        <v>102</v>
      </c>
      <c r="L72" s="43">
        <v>29.55</v>
      </c>
    </row>
    <row r="73" spans="1:12" ht="15" x14ac:dyDescent="0.25">
      <c r="A73" s="23"/>
      <c r="B73" s="15"/>
      <c r="C73" s="11"/>
      <c r="D73" s="7" t="s">
        <v>28</v>
      </c>
      <c r="E73" s="59" t="s">
        <v>97</v>
      </c>
      <c r="F73" s="43">
        <v>250</v>
      </c>
      <c r="G73" s="43">
        <v>24</v>
      </c>
      <c r="H73" s="43">
        <v>8</v>
      </c>
      <c r="I73" s="43">
        <v>9</v>
      </c>
      <c r="J73" s="43">
        <v>270</v>
      </c>
      <c r="K73" s="44" t="s">
        <v>103</v>
      </c>
      <c r="L73" s="43">
        <v>42.33</v>
      </c>
    </row>
    <row r="74" spans="1:12" ht="15" x14ac:dyDescent="0.25">
      <c r="A74" s="23"/>
      <c r="B74" s="15"/>
      <c r="C74" s="11"/>
      <c r="D74" s="7" t="s">
        <v>29</v>
      </c>
      <c r="E74" s="59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8" t="s">
        <v>73</v>
      </c>
      <c r="F75" s="43">
        <v>200</v>
      </c>
      <c r="G75" s="43">
        <v>1</v>
      </c>
      <c r="H75" s="43">
        <v>0</v>
      </c>
      <c r="I75" s="43">
        <v>28</v>
      </c>
      <c r="J75" s="43">
        <v>114</v>
      </c>
      <c r="K75" s="44" t="s">
        <v>78</v>
      </c>
      <c r="L75" s="43">
        <v>4.9000000000000004</v>
      </c>
    </row>
    <row r="76" spans="1:12" ht="15" x14ac:dyDescent="0.25">
      <c r="A76" s="23"/>
      <c r="B76" s="15"/>
      <c r="C76" s="11"/>
      <c r="D76" s="7" t="s">
        <v>31</v>
      </c>
      <c r="E76" s="54" t="s">
        <v>86</v>
      </c>
      <c r="F76" s="43">
        <v>40</v>
      </c>
      <c r="G76" s="43">
        <v>4</v>
      </c>
      <c r="H76" s="43">
        <v>1</v>
      </c>
      <c r="I76" s="43">
        <v>19</v>
      </c>
      <c r="J76" s="43">
        <v>68</v>
      </c>
      <c r="K76" s="44"/>
      <c r="L76" s="43">
        <v>2.16</v>
      </c>
    </row>
    <row r="77" spans="1:12" ht="15" x14ac:dyDescent="0.25">
      <c r="A77" s="23"/>
      <c r="B77" s="15"/>
      <c r="C77" s="11"/>
      <c r="D77" s="7" t="s">
        <v>32</v>
      </c>
      <c r="E77" s="54" t="s">
        <v>104</v>
      </c>
      <c r="F77" s="43">
        <v>30</v>
      </c>
      <c r="G77" s="43">
        <v>3</v>
      </c>
      <c r="H77" s="43">
        <v>1</v>
      </c>
      <c r="I77" s="43">
        <v>13</v>
      </c>
      <c r="J77" s="43">
        <v>67</v>
      </c>
      <c r="K77" s="44"/>
      <c r="L77" s="43">
        <v>1.86</v>
      </c>
    </row>
    <row r="78" spans="1:12" ht="15" x14ac:dyDescent="0.25">
      <c r="A78" s="23"/>
      <c r="B78" s="15"/>
      <c r="C78" s="11"/>
      <c r="D78" s="6"/>
      <c r="E78" s="54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2">SUM(G71:G79)</f>
        <v>45</v>
      </c>
      <c r="H80" s="19">
        <f t="shared" ref="H80" si="33">SUM(H71:H79)</f>
        <v>27</v>
      </c>
      <c r="I80" s="19">
        <f t="shared" ref="I80" si="34">SUM(I71:I79)</f>
        <v>86</v>
      </c>
      <c r="J80" s="19">
        <f t="shared" ref="J80:L80" si="35">SUM(J71:J79)</f>
        <v>773</v>
      </c>
      <c r="K80" s="25"/>
      <c r="L80" s="19">
        <f t="shared" si="35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1470</v>
      </c>
      <c r="G81" s="32">
        <f t="shared" ref="G81" si="36">G70+G80</f>
        <v>68</v>
      </c>
      <c r="H81" s="32">
        <f t="shared" ref="H81" si="37">H70+H80</f>
        <v>48</v>
      </c>
      <c r="I81" s="32">
        <f t="shared" ref="I81" si="38">I70+I80</f>
        <v>227</v>
      </c>
      <c r="J81" s="32">
        <f t="shared" ref="J81:L81" si="39">J70+J80</f>
        <v>1352</v>
      </c>
      <c r="K81" s="32"/>
      <c r="L81" s="32">
        <f t="shared" si="39"/>
        <v>193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162</v>
      </c>
      <c r="F82" s="40">
        <v>200</v>
      </c>
      <c r="G82" s="40">
        <v>6</v>
      </c>
      <c r="H82" s="40">
        <v>9</v>
      </c>
      <c r="I82" s="40">
        <v>25</v>
      </c>
      <c r="J82" s="40">
        <v>207</v>
      </c>
      <c r="K82" s="41" t="s">
        <v>108</v>
      </c>
      <c r="L82" s="40">
        <v>54.7</v>
      </c>
    </row>
    <row r="83" spans="1:12" ht="15" x14ac:dyDescent="0.25">
      <c r="A83" s="23"/>
      <c r="B83" s="15"/>
      <c r="C83" s="11"/>
      <c r="D83" s="6"/>
      <c r="E83" s="58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8" t="s">
        <v>105</v>
      </c>
      <c r="F84" s="43">
        <v>200</v>
      </c>
      <c r="G84" s="43">
        <v>2</v>
      </c>
      <c r="H84" s="43">
        <v>2</v>
      </c>
      <c r="I84" s="43">
        <v>13</v>
      </c>
      <c r="J84" s="43">
        <v>86</v>
      </c>
      <c r="K84" s="44" t="s">
        <v>107</v>
      </c>
      <c r="L84" s="43">
        <v>5.5</v>
      </c>
    </row>
    <row r="85" spans="1:12" ht="15" x14ac:dyDescent="0.25">
      <c r="A85" s="23"/>
      <c r="B85" s="15"/>
      <c r="C85" s="11"/>
      <c r="D85" s="7" t="s">
        <v>23</v>
      </c>
      <c r="E85" s="58" t="s">
        <v>63</v>
      </c>
      <c r="F85" s="43">
        <v>70</v>
      </c>
      <c r="G85" s="43">
        <v>3</v>
      </c>
      <c r="H85" s="43">
        <v>22</v>
      </c>
      <c r="I85" s="43">
        <v>20</v>
      </c>
      <c r="J85" s="43">
        <v>247</v>
      </c>
      <c r="K85" s="44"/>
      <c r="L85" s="43">
        <v>10.3</v>
      </c>
    </row>
    <row r="86" spans="1:12" ht="15" x14ac:dyDescent="0.25">
      <c r="A86" s="23"/>
      <c r="B86" s="15"/>
      <c r="C86" s="11"/>
      <c r="D86" s="7" t="s">
        <v>24</v>
      </c>
      <c r="E86" s="54" t="s">
        <v>43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>
        <v>20.100000000000001</v>
      </c>
    </row>
    <row r="87" spans="1:12" ht="15" x14ac:dyDescent="0.25">
      <c r="A87" s="23"/>
      <c r="B87" s="15"/>
      <c r="C87" s="11"/>
      <c r="D87" s="7" t="s">
        <v>45</v>
      </c>
      <c r="E87" s="59" t="s">
        <v>106</v>
      </c>
      <c r="F87" s="43">
        <v>20</v>
      </c>
      <c r="G87" s="43">
        <v>5</v>
      </c>
      <c r="H87" s="43">
        <v>5</v>
      </c>
      <c r="I87" s="43">
        <v>0</v>
      </c>
      <c r="J87" s="43">
        <v>62</v>
      </c>
      <c r="K87" s="44" t="s">
        <v>56</v>
      </c>
      <c r="L87" s="43">
        <v>13.4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0">SUM(G82:G88)</f>
        <v>16</v>
      </c>
      <c r="H89" s="19">
        <f t="shared" ref="H89" si="41">SUM(H82:H88)</f>
        <v>38</v>
      </c>
      <c r="I89" s="19">
        <f t="shared" ref="I89" si="42">SUM(I82:I88)</f>
        <v>68</v>
      </c>
      <c r="J89" s="19">
        <f t="shared" ref="J89:L89" si="43">SUM(J82:J88)</f>
        <v>649</v>
      </c>
      <c r="K89" s="25"/>
      <c r="L89" s="19">
        <f t="shared" si="43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109</v>
      </c>
      <c r="F90" s="43">
        <v>100</v>
      </c>
      <c r="G90" s="43">
        <v>1</v>
      </c>
      <c r="H90" s="43">
        <v>5</v>
      </c>
      <c r="I90" s="43">
        <v>5</v>
      </c>
      <c r="J90" s="43">
        <v>70</v>
      </c>
      <c r="K90" s="44" t="s">
        <v>116</v>
      </c>
      <c r="L90" s="43">
        <v>7.2</v>
      </c>
    </row>
    <row r="91" spans="1:12" ht="15" x14ac:dyDescent="0.25">
      <c r="A91" s="23"/>
      <c r="B91" s="15"/>
      <c r="C91" s="11"/>
      <c r="D91" s="7" t="s">
        <v>27</v>
      </c>
      <c r="E91" s="58" t="s">
        <v>110</v>
      </c>
      <c r="F91" s="43">
        <v>250</v>
      </c>
      <c r="G91" s="43">
        <v>3</v>
      </c>
      <c r="H91" s="43">
        <v>1</v>
      </c>
      <c r="I91" s="43">
        <v>7</v>
      </c>
      <c r="J91" s="43">
        <v>165</v>
      </c>
      <c r="K91" s="44" t="s">
        <v>115</v>
      </c>
      <c r="L91" s="43">
        <v>22.04</v>
      </c>
    </row>
    <row r="92" spans="1:12" ht="15" x14ac:dyDescent="0.25">
      <c r="A92" s="23"/>
      <c r="B92" s="15"/>
      <c r="C92" s="11"/>
      <c r="D92" s="7" t="s">
        <v>28</v>
      </c>
      <c r="E92" s="59" t="s">
        <v>111</v>
      </c>
      <c r="F92" s="43">
        <v>240</v>
      </c>
      <c r="G92" s="43">
        <v>12</v>
      </c>
      <c r="H92" s="43">
        <v>6</v>
      </c>
      <c r="I92" s="43">
        <v>18</v>
      </c>
      <c r="J92" s="43">
        <v>245</v>
      </c>
      <c r="K92" s="44" t="s">
        <v>114</v>
      </c>
      <c r="L92" s="43">
        <v>50.84</v>
      </c>
    </row>
    <row r="93" spans="1:12" ht="15" x14ac:dyDescent="0.25">
      <c r="A93" s="23"/>
      <c r="B93" s="15"/>
      <c r="C93" s="11"/>
      <c r="D93" s="7" t="s">
        <v>29</v>
      </c>
      <c r="E93" s="59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9" t="s">
        <v>112</v>
      </c>
      <c r="F94" s="43">
        <v>200</v>
      </c>
      <c r="G94" s="43">
        <v>1</v>
      </c>
      <c r="H94" s="43">
        <v>0</v>
      </c>
      <c r="I94" s="43">
        <v>14</v>
      </c>
      <c r="J94" s="43">
        <v>60</v>
      </c>
      <c r="K94" s="44" t="s">
        <v>113</v>
      </c>
      <c r="L94" s="43">
        <v>4.9000000000000004</v>
      </c>
    </row>
    <row r="95" spans="1:12" ht="15" x14ac:dyDescent="0.25">
      <c r="A95" s="23"/>
      <c r="B95" s="15"/>
      <c r="C95" s="11"/>
      <c r="D95" s="7" t="s">
        <v>31</v>
      </c>
      <c r="E95" s="59" t="s">
        <v>52</v>
      </c>
      <c r="F95" s="43">
        <v>40</v>
      </c>
      <c r="G95" s="43">
        <v>4</v>
      </c>
      <c r="H95" s="43">
        <v>1</v>
      </c>
      <c r="I95" s="43">
        <v>19</v>
      </c>
      <c r="J95" s="43">
        <v>68</v>
      </c>
      <c r="K95" s="44"/>
      <c r="L95" s="43">
        <v>2.16</v>
      </c>
    </row>
    <row r="96" spans="1:12" ht="15" x14ac:dyDescent="0.25">
      <c r="A96" s="23"/>
      <c r="B96" s="15"/>
      <c r="C96" s="11"/>
      <c r="D96" s="7" t="s">
        <v>32</v>
      </c>
      <c r="E96" s="60" t="s">
        <v>87</v>
      </c>
      <c r="F96" s="43">
        <v>30</v>
      </c>
      <c r="G96" s="43">
        <v>3</v>
      </c>
      <c r="H96" s="43">
        <v>1</v>
      </c>
      <c r="I96" s="43">
        <v>13</v>
      </c>
      <c r="J96" s="43">
        <v>67</v>
      </c>
      <c r="K96" s="44"/>
      <c r="L96" s="43">
        <v>1.86</v>
      </c>
    </row>
    <row r="97" spans="1:12" ht="15" x14ac:dyDescent="0.25">
      <c r="A97" s="23"/>
      <c r="B97" s="15"/>
      <c r="C97" s="11"/>
      <c r="D97" s="6"/>
      <c r="E97" s="54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4">SUM(G90:G98)</f>
        <v>24</v>
      </c>
      <c r="H99" s="19">
        <f t="shared" ref="H99" si="45">SUM(H90:H98)</f>
        <v>14</v>
      </c>
      <c r="I99" s="19">
        <f t="shared" ref="I99" si="46">SUM(I90:I98)</f>
        <v>76</v>
      </c>
      <c r="J99" s="19">
        <f t="shared" ref="J99:L99" si="47">SUM(J90:J98)</f>
        <v>675</v>
      </c>
      <c r="K99" s="25"/>
      <c r="L99" s="19">
        <f t="shared" si="47"/>
        <v>89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1450</v>
      </c>
      <c r="G100" s="32">
        <f t="shared" ref="G100" si="48">G89+G99</f>
        <v>40</v>
      </c>
      <c r="H100" s="32">
        <f t="shared" ref="H100" si="49">H89+H99</f>
        <v>52</v>
      </c>
      <c r="I100" s="32">
        <f t="shared" ref="I100" si="50">I89+I99</f>
        <v>144</v>
      </c>
      <c r="J100" s="32">
        <f t="shared" ref="J100:L100" si="51">J89+J99</f>
        <v>1324</v>
      </c>
      <c r="K100" s="32"/>
      <c r="L100" s="32">
        <f t="shared" si="51"/>
        <v>193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117</v>
      </c>
      <c r="F101" s="64">
        <v>200</v>
      </c>
      <c r="G101" s="64">
        <v>10</v>
      </c>
      <c r="H101" s="64">
        <v>1</v>
      </c>
      <c r="I101" s="64">
        <v>75</v>
      </c>
      <c r="J101" s="64">
        <v>175</v>
      </c>
      <c r="K101" s="65" t="s">
        <v>118</v>
      </c>
      <c r="L101" s="64">
        <v>35.450000000000003</v>
      </c>
    </row>
    <row r="102" spans="1:12" ht="15" x14ac:dyDescent="0.25">
      <c r="A102" s="23"/>
      <c r="B102" s="15"/>
      <c r="C102" s="11"/>
      <c r="D102" s="6"/>
      <c r="E102" s="54"/>
      <c r="F102" s="66"/>
      <c r="G102" s="66"/>
      <c r="H102" s="66"/>
      <c r="I102" s="66"/>
      <c r="J102" s="66"/>
      <c r="K102" s="67"/>
      <c r="L102" s="66"/>
    </row>
    <row r="103" spans="1:12" ht="15" x14ac:dyDescent="0.25">
      <c r="A103" s="23"/>
      <c r="B103" s="15"/>
      <c r="C103" s="11"/>
      <c r="D103" s="7" t="s">
        <v>22</v>
      </c>
      <c r="E103" s="58" t="s">
        <v>62</v>
      </c>
      <c r="F103" s="66">
        <v>200</v>
      </c>
      <c r="G103" s="66">
        <v>4</v>
      </c>
      <c r="H103" s="66">
        <v>4</v>
      </c>
      <c r="I103" s="66">
        <v>18</v>
      </c>
      <c r="J103" s="66">
        <v>128</v>
      </c>
      <c r="K103" s="67" t="s">
        <v>71</v>
      </c>
      <c r="L103" s="66">
        <v>5.9</v>
      </c>
    </row>
    <row r="104" spans="1:12" ht="15" x14ac:dyDescent="0.25">
      <c r="A104" s="23"/>
      <c r="B104" s="15"/>
      <c r="C104" s="11"/>
      <c r="D104" s="7" t="s">
        <v>23</v>
      </c>
      <c r="E104" s="54"/>
      <c r="F104" s="66"/>
      <c r="G104" s="66"/>
      <c r="H104" s="66"/>
      <c r="I104" s="66"/>
      <c r="J104" s="66"/>
      <c r="K104" s="67"/>
      <c r="L104" s="66"/>
    </row>
    <row r="105" spans="1:12" ht="15" x14ac:dyDescent="0.25">
      <c r="A105" s="23"/>
      <c r="B105" s="15"/>
      <c r="C105" s="11"/>
      <c r="D105" s="7" t="s">
        <v>24</v>
      </c>
      <c r="E105" s="54" t="s">
        <v>43</v>
      </c>
      <c r="F105" s="66">
        <v>150</v>
      </c>
      <c r="G105" s="66">
        <v>0</v>
      </c>
      <c r="H105" s="66">
        <v>0</v>
      </c>
      <c r="I105" s="66">
        <v>10</v>
      </c>
      <c r="J105" s="66">
        <v>71</v>
      </c>
      <c r="K105" s="67"/>
      <c r="L105" s="66">
        <v>30.15</v>
      </c>
    </row>
    <row r="106" spans="1:12" ht="15" x14ac:dyDescent="0.25">
      <c r="A106" s="23"/>
      <c r="B106" s="15"/>
      <c r="C106" s="11"/>
      <c r="D106" s="7" t="s">
        <v>98</v>
      </c>
      <c r="E106" s="58" t="s">
        <v>119</v>
      </c>
      <c r="F106" s="66">
        <v>50</v>
      </c>
      <c r="G106" s="66">
        <v>11</v>
      </c>
      <c r="H106" s="66">
        <v>1</v>
      </c>
      <c r="I106" s="66">
        <v>71</v>
      </c>
      <c r="J106" s="66">
        <v>339</v>
      </c>
      <c r="K106" s="67"/>
      <c r="L106" s="66">
        <v>18.2</v>
      </c>
    </row>
    <row r="107" spans="1:12" ht="15" x14ac:dyDescent="0.25">
      <c r="A107" s="23"/>
      <c r="B107" s="15"/>
      <c r="C107" s="11"/>
      <c r="D107" s="7" t="s">
        <v>45</v>
      </c>
      <c r="E107" s="59" t="s">
        <v>99</v>
      </c>
      <c r="F107" s="66">
        <v>50</v>
      </c>
      <c r="G107" s="66">
        <v>5</v>
      </c>
      <c r="H107" s="66">
        <v>5</v>
      </c>
      <c r="I107" s="66">
        <v>0</v>
      </c>
      <c r="J107" s="66">
        <v>63</v>
      </c>
      <c r="K107" s="67" t="s">
        <v>72</v>
      </c>
      <c r="L107" s="66">
        <v>14.3</v>
      </c>
    </row>
    <row r="108" spans="1:12" ht="15.75" thickBot="1" x14ac:dyDescent="0.3">
      <c r="A108" s="24"/>
      <c r="B108" s="17"/>
      <c r="C108" s="8"/>
      <c r="D108" s="18" t="s">
        <v>33</v>
      </c>
      <c r="E108" s="56"/>
      <c r="F108" s="68">
        <f>SUM(F101:F107)</f>
        <v>650</v>
      </c>
      <c r="G108" s="68">
        <f t="shared" ref="G108:J108" si="52">SUM(G101:G107)</f>
        <v>30</v>
      </c>
      <c r="H108" s="68">
        <f t="shared" si="52"/>
        <v>11</v>
      </c>
      <c r="I108" s="68">
        <f t="shared" si="52"/>
        <v>174</v>
      </c>
      <c r="J108" s="68">
        <f t="shared" si="52"/>
        <v>776</v>
      </c>
      <c r="K108" s="69"/>
      <c r="L108" s="68">
        <f t="shared" ref="L108" si="53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120</v>
      </c>
      <c r="F109" s="66">
        <v>100</v>
      </c>
      <c r="G109" s="66">
        <v>1</v>
      </c>
      <c r="H109" s="66">
        <v>10</v>
      </c>
      <c r="I109" s="66">
        <v>5</v>
      </c>
      <c r="J109" s="66">
        <v>114</v>
      </c>
      <c r="K109" s="67" t="s">
        <v>121</v>
      </c>
      <c r="L109" s="66">
        <v>16.02</v>
      </c>
    </row>
    <row r="110" spans="1:12" ht="15" x14ac:dyDescent="0.25">
      <c r="A110" s="23"/>
      <c r="B110" s="15"/>
      <c r="C110" s="11"/>
      <c r="D110" s="7" t="s">
        <v>27</v>
      </c>
      <c r="E110" s="58" t="s">
        <v>122</v>
      </c>
      <c r="F110" s="66">
        <v>250</v>
      </c>
      <c r="G110" s="66">
        <v>9</v>
      </c>
      <c r="H110" s="66">
        <v>3</v>
      </c>
      <c r="I110" s="66">
        <v>13</v>
      </c>
      <c r="J110" s="66">
        <v>114</v>
      </c>
      <c r="K110" s="67" t="s">
        <v>123</v>
      </c>
      <c r="L110" s="66">
        <v>20.11</v>
      </c>
    </row>
    <row r="111" spans="1:12" ht="15" x14ac:dyDescent="0.25">
      <c r="A111" s="23"/>
      <c r="B111" s="15"/>
      <c r="C111" s="11"/>
      <c r="D111" s="7" t="s">
        <v>28</v>
      </c>
      <c r="E111" s="58" t="s">
        <v>124</v>
      </c>
      <c r="F111" s="66">
        <v>240</v>
      </c>
      <c r="G111" s="66">
        <v>23</v>
      </c>
      <c r="H111" s="66">
        <v>17</v>
      </c>
      <c r="I111" s="66">
        <v>22</v>
      </c>
      <c r="J111" s="66">
        <v>335</v>
      </c>
      <c r="K111" s="67" t="s">
        <v>125</v>
      </c>
      <c r="L111" s="66">
        <v>41.65</v>
      </c>
    </row>
    <row r="112" spans="1:12" ht="15" x14ac:dyDescent="0.25">
      <c r="A112" s="23"/>
      <c r="B112" s="15"/>
      <c r="C112" s="11"/>
      <c r="D112" s="7" t="s">
        <v>29</v>
      </c>
      <c r="E112" s="59"/>
      <c r="F112" s="66"/>
      <c r="G112" s="66"/>
      <c r="H112" s="66"/>
      <c r="I112" s="66"/>
      <c r="J112" s="66"/>
      <c r="K112" s="67"/>
      <c r="L112" s="66"/>
    </row>
    <row r="113" spans="1:12" ht="15" x14ac:dyDescent="0.25">
      <c r="A113" s="23"/>
      <c r="B113" s="15"/>
      <c r="C113" s="11"/>
      <c r="D113" s="7" t="s">
        <v>30</v>
      </c>
      <c r="E113" s="58" t="s">
        <v>126</v>
      </c>
      <c r="F113" s="66">
        <v>200</v>
      </c>
      <c r="G113" s="66">
        <v>1</v>
      </c>
      <c r="H113" s="66">
        <v>0</v>
      </c>
      <c r="I113" s="66">
        <v>21</v>
      </c>
      <c r="J113" s="66">
        <v>90</v>
      </c>
      <c r="K113" s="67" t="s">
        <v>127</v>
      </c>
      <c r="L113" s="66">
        <v>7.2</v>
      </c>
    </row>
    <row r="114" spans="1:12" ht="15" x14ac:dyDescent="0.25">
      <c r="A114" s="23"/>
      <c r="B114" s="15"/>
      <c r="C114" s="11"/>
      <c r="D114" s="7" t="s">
        <v>31</v>
      </c>
      <c r="E114" s="54" t="s">
        <v>52</v>
      </c>
      <c r="F114" s="66">
        <v>40</v>
      </c>
      <c r="G114" s="66">
        <v>4</v>
      </c>
      <c r="H114" s="66">
        <v>1</v>
      </c>
      <c r="I114" s="66">
        <v>19</v>
      </c>
      <c r="J114" s="66">
        <v>68</v>
      </c>
      <c r="K114" s="70"/>
      <c r="L114" s="66">
        <v>2.16</v>
      </c>
    </row>
    <row r="115" spans="1:12" ht="15" x14ac:dyDescent="0.25">
      <c r="A115" s="23"/>
      <c r="B115" s="15"/>
      <c r="C115" s="11"/>
      <c r="D115" s="7" t="s">
        <v>32</v>
      </c>
      <c r="E115" s="54" t="s">
        <v>87</v>
      </c>
      <c r="F115" s="66">
        <v>30</v>
      </c>
      <c r="G115" s="66">
        <v>3</v>
      </c>
      <c r="H115" s="66">
        <v>1</v>
      </c>
      <c r="I115" s="66">
        <v>13</v>
      </c>
      <c r="J115" s="66">
        <v>67</v>
      </c>
      <c r="K115" s="70"/>
      <c r="L115" s="66">
        <v>1.86</v>
      </c>
    </row>
    <row r="116" spans="1:12" ht="15" x14ac:dyDescent="0.25">
      <c r="A116" s="23"/>
      <c r="B116" s="15"/>
      <c r="C116" s="11"/>
      <c r="D116" s="6"/>
      <c r="E116" s="54"/>
      <c r="F116" s="66"/>
      <c r="G116" s="66"/>
      <c r="H116" s="66"/>
      <c r="I116" s="66"/>
      <c r="J116" s="66"/>
      <c r="K116" s="70"/>
      <c r="L116" s="66"/>
    </row>
    <row r="117" spans="1:12" ht="15" x14ac:dyDescent="0.25">
      <c r="A117" s="23"/>
      <c r="B117" s="15"/>
      <c r="C117" s="11"/>
      <c r="D117" s="6"/>
      <c r="E117" s="54"/>
      <c r="F117" s="66"/>
      <c r="G117" s="66"/>
      <c r="H117" s="66"/>
      <c r="I117" s="66"/>
      <c r="J117" s="66"/>
      <c r="K117" s="70"/>
      <c r="L117" s="66"/>
    </row>
    <row r="118" spans="1:12" ht="15" x14ac:dyDescent="0.25">
      <c r="A118" s="24"/>
      <c r="B118" s="17"/>
      <c r="C118" s="8"/>
      <c r="D118" s="18" t="s">
        <v>33</v>
      </c>
      <c r="E118" s="56"/>
      <c r="F118" s="68">
        <f>SUM(F109:F117)</f>
        <v>860</v>
      </c>
      <c r="G118" s="68">
        <f t="shared" ref="G118:J118" si="54">SUM(G109:G117)</f>
        <v>41</v>
      </c>
      <c r="H118" s="68">
        <f t="shared" si="54"/>
        <v>32</v>
      </c>
      <c r="I118" s="68">
        <f t="shared" si="54"/>
        <v>93</v>
      </c>
      <c r="J118" s="68">
        <f t="shared" si="54"/>
        <v>788</v>
      </c>
      <c r="K118" s="71"/>
      <c r="L118" s="68">
        <f t="shared" ref="L118" si="55">SUM(L109:L117)</f>
        <v>89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72"/>
      <c r="F119" s="73">
        <f>F108+F118</f>
        <v>1510</v>
      </c>
      <c r="G119" s="73">
        <f t="shared" ref="G119:L119" si="56">G108+G118</f>
        <v>71</v>
      </c>
      <c r="H119" s="73">
        <f t="shared" si="56"/>
        <v>43</v>
      </c>
      <c r="I119" s="73">
        <f t="shared" si="56"/>
        <v>267</v>
      </c>
      <c r="J119" s="73">
        <f t="shared" si="56"/>
        <v>1564</v>
      </c>
      <c r="K119" s="73"/>
      <c r="L119" s="73">
        <f t="shared" si="56"/>
        <v>193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165</v>
      </c>
      <c r="F120" s="64">
        <v>240</v>
      </c>
      <c r="G120" s="64">
        <v>4</v>
      </c>
      <c r="H120" s="64">
        <v>4</v>
      </c>
      <c r="I120" s="64">
        <v>19</v>
      </c>
      <c r="J120" s="64">
        <v>137</v>
      </c>
      <c r="K120" s="65" t="s">
        <v>128</v>
      </c>
      <c r="L120" s="64">
        <v>41.3</v>
      </c>
    </row>
    <row r="121" spans="1:12" ht="15" x14ac:dyDescent="0.25">
      <c r="A121" s="14"/>
      <c r="B121" s="15"/>
      <c r="C121" s="11"/>
      <c r="D121" s="6"/>
      <c r="E121" s="54"/>
      <c r="F121" s="66"/>
      <c r="G121" s="66"/>
      <c r="H121" s="66"/>
      <c r="I121" s="66"/>
      <c r="J121" s="66"/>
      <c r="K121" s="67"/>
      <c r="L121" s="66"/>
    </row>
    <row r="122" spans="1:12" ht="15" x14ac:dyDescent="0.25">
      <c r="A122" s="14"/>
      <c r="B122" s="15"/>
      <c r="C122" s="11"/>
      <c r="D122" s="7" t="s">
        <v>22</v>
      </c>
      <c r="E122" s="58" t="s">
        <v>105</v>
      </c>
      <c r="F122" s="66">
        <v>200</v>
      </c>
      <c r="G122" s="66">
        <v>2</v>
      </c>
      <c r="H122" s="66">
        <v>2</v>
      </c>
      <c r="I122" s="66">
        <v>13</v>
      </c>
      <c r="J122" s="66">
        <v>86</v>
      </c>
      <c r="K122" s="67" t="s">
        <v>107</v>
      </c>
      <c r="L122" s="66">
        <v>7.2</v>
      </c>
    </row>
    <row r="123" spans="1:12" ht="15" x14ac:dyDescent="0.25">
      <c r="A123" s="14"/>
      <c r="B123" s="15"/>
      <c r="C123" s="11"/>
      <c r="D123" s="7" t="s">
        <v>23</v>
      </c>
      <c r="E123" s="54"/>
      <c r="F123" s="66"/>
      <c r="G123" s="66"/>
      <c r="H123" s="66"/>
      <c r="I123" s="66"/>
      <c r="J123" s="66"/>
      <c r="K123" s="67"/>
      <c r="L123" s="66"/>
    </row>
    <row r="124" spans="1:12" ht="15" x14ac:dyDescent="0.25">
      <c r="A124" s="14"/>
      <c r="B124" s="15"/>
      <c r="C124" s="11"/>
      <c r="D124" s="7" t="s">
        <v>24</v>
      </c>
      <c r="E124" s="54" t="s">
        <v>43</v>
      </c>
      <c r="F124" s="66">
        <v>150</v>
      </c>
      <c r="G124" s="66">
        <v>3</v>
      </c>
      <c r="H124" s="66">
        <v>3</v>
      </c>
      <c r="I124" s="66">
        <v>15</v>
      </c>
      <c r="J124" s="66">
        <v>71</v>
      </c>
      <c r="K124" s="67"/>
      <c r="L124" s="66">
        <v>32.5</v>
      </c>
    </row>
    <row r="125" spans="1:12" ht="15" x14ac:dyDescent="0.25">
      <c r="A125" s="14"/>
      <c r="B125" s="15"/>
      <c r="C125" s="11"/>
      <c r="D125" s="7" t="s">
        <v>44</v>
      </c>
      <c r="E125" s="54" t="s">
        <v>129</v>
      </c>
      <c r="F125" s="66">
        <v>60</v>
      </c>
      <c r="G125" s="66">
        <v>3</v>
      </c>
      <c r="H125" s="66">
        <v>3</v>
      </c>
      <c r="I125" s="66">
        <v>35</v>
      </c>
      <c r="J125" s="66">
        <v>172</v>
      </c>
      <c r="K125" s="67"/>
      <c r="L125" s="66">
        <v>23</v>
      </c>
    </row>
    <row r="126" spans="1:12" ht="15" x14ac:dyDescent="0.25">
      <c r="A126" s="14"/>
      <c r="B126" s="15"/>
      <c r="C126" s="11"/>
      <c r="D126" s="6"/>
      <c r="E126" s="54"/>
      <c r="F126" s="66"/>
      <c r="G126" s="66"/>
      <c r="H126" s="66"/>
      <c r="I126" s="66"/>
      <c r="J126" s="66"/>
      <c r="K126" s="67"/>
      <c r="L126" s="66"/>
    </row>
    <row r="127" spans="1:12" ht="15.75" thickBot="1" x14ac:dyDescent="0.3">
      <c r="A127" s="16"/>
      <c r="B127" s="17"/>
      <c r="C127" s="8"/>
      <c r="D127" s="18" t="s">
        <v>33</v>
      </c>
      <c r="E127" s="56"/>
      <c r="F127" s="68">
        <f>SUM(F120:F126)</f>
        <v>650</v>
      </c>
      <c r="G127" s="68">
        <f t="shared" ref="G127:J127" si="57">SUM(G120:G126)</f>
        <v>12</v>
      </c>
      <c r="H127" s="68">
        <f t="shared" si="57"/>
        <v>12</v>
      </c>
      <c r="I127" s="68">
        <f t="shared" si="57"/>
        <v>82</v>
      </c>
      <c r="J127" s="68">
        <f t="shared" si="57"/>
        <v>466</v>
      </c>
      <c r="K127" s="69"/>
      <c r="L127" s="68">
        <f t="shared" ref="L127" si="58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130</v>
      </c>
      <c r="F128" s="66">
        <v>60</v>
      </c>
      <c r="G128" s="66">
        <v>1</v>
      </c>
      <c r="H128" s="66">
        <v>5</v>
      </c>
      <c r="I128" s="66">
        <v>3</v>
      </c>
      <c r="J128" s="66">
        <v>62</v>
      </c>
      <c r="K128" s="67" t="s">
        <v>101</v>
      </c>
      <c r="L128" s="66">
        <v>11.35</v>
      </c>
    </row>
    <row r="129" spans="1:12" ht="15" x14ac:dyDescent="0.25">
      <c r="A129" s="14"/>
      <c r="B129" s="15"/>
      <c r="C129" s="11"/>
      <c r="D129" s="7" t="s">
        <v>27</v>
      </c>
      <c r="E129" s="58" t="s">
        <v>131</v>
      </c>
      <c r="F129" s="66">
        <v>250</v>
      </c>
      <c r="G129" s="66">
        <v>2</v>
      </c>
      <c r="H129" s="66">
        <v>7</v>
      </c>
      <c r="I129" s="66">
        <v>11</v>
      </c>
      <c r="J129" s="66">
        <v>111</v>
      </c>
      <c r="K129" s="67" t="s">
        <v>132</v>
      </c>
      <c r="L129" s="66">
        <v>24.61</v>
      </c>
    </row>
    <row r="130" spans="1:12" ht="15" x14ac:dyDescent="0.25">
      <c r="A130" s="14"/>
      <c r="B130" s="15"/>
      <c r="C130" s="11"/>
      <c r="D130" s="7" t="s">
        <v>28</v>
      </c>
      <c r="E130" s="59" t="s">
        <v>133</v>
      </c>
      <c r="F130" s="66">
        <v>90</v>
      </c>
      <c r="G130" s="66">
        <v>10</v>
      </c>
      <c r="H130" s="66">
        <v>9</v>
      </c>
      <c r="I130" s="66">
        <v>18</v>
      </c>
      <c r="J130" s="66">
        <v>192</v>
      </c>
      <c r="K130" s="67" t="s">
        <v>134</v>
      </c>
      <c r="L130" s="66">
        <v>23.18</v>
      </c>
    </row>
    <row r="131" spans="1:12" ht="15" x14ac:dyDescent="0.25">
      <c r="A131" s="14"/>
      <c r="B131" s="15"/>
      <c r="C131" s="11"/>
      <c r="D131" s="7" t="s">
        <v>29</v>
      </c>
      <c r="E131" s="58" t="s">
        <v>135</v>
      </c>
      <c r="F131" s="66">
        <v>150</v>
      </c>
      <c r="G131" s="66">
        <v>5</v>
      </c>
      <c r="H131" s="66">
        <v>1</v>
      </c>
      <c r="I131" s="66">
        <v>118</v>
      </c>
      <c r="J131" s="66">
        <v>220</v>
      </c>
      <c r="K131" s="67" t="s">
        <v>136</v>
      </c>
      <c r="L131" s="66">
        <v>21.54</v>
      </c>
    </row>
    <row r="132" spans="1:12" ht="15" x14ac:dyDescent="0.25">
      <c r="A132" s="14"/>
      <c r="B132" s="15"/>
      <c r="C132" s="11"/>
      <c r="D132" s="7" t="s">
        <v>30</v>
      </c>
      <c r="E132" s="59" t="s">
        <v>112</v>
      </c>
      <c r="F132" s="66">
        <v>200</v>
      </c>
      <c r="G132" s="66">
        <v>1</v>
      </c>
      <c r="H132" s="66">
        <v>0</v>
      </c>
      <c r="I132" s="66">
        <v>14</v>
      </c>
      <c r="J132" s="66">
        <v>60</v>
      </c>
      <c r="K132" s="67" t="s">
        <v>113</v>
      </c>
      <c r="L132" s="66">
        <v>4.3</v>
      </c>
    </row>
    <row r="133" spans="1:12" ht="15" x14ac:dyDescent="0.25">
      <c r="A133" s="14"/>
      <c r="B133" s="15"/>
      <c r="C133" s="11"/>
      <c r="D133" s="7" t="s">
        <v>31</v>
      </c>
      <c r="E133" s="54" t="s">
        <v>52</v>
      </c>
      <c r="F133" s="66">
        <v>40</v>
      </c>
      <c r="G133" s="66">
        <v>4</v>
      </c>
      <c r="H133" s="66">
        <v>1</v>
      </c>
      <c r="I133" s="66">
        <v>19</v>
      </c>
      <c r="J133" s="66">
        <v>68</v>
      </c>
      <c r="K133" s="70"/>
      <c r="L133" s="66">
        <v>2.16</v>
      </c>
    </row>
    <row r="134" spans="1:12" ht="15" x14ac:dyDescent="0.25">
      <c r="A134" s="14"/>
      <c r="B134" s="15"/>
      <c r="C134" s="11"/>
      <c r="D134" s="7" t="s">
        <v>32</v>
      </c>
      <c r="E134" s="54" t="s">
        <v>87</v>
      </c>
      <c r="F134" s="66">
        <v>30</v>
      </c>
      <c r="G134" s="66">
        <v>3</v>
      </c>
      <c r="H134" s="66">
        <v>1</v>
      </c>
      <c r="I134" s="66">
        <v>13</v>
      </c>
      <c r="J134" s="66">
        <v>67</v>
      </c>
      <c r="K134" s="70"/>
      <c r="L134" s="66">
        <v>1.86</v>
      </c>
    </row>
    <row r="135" spans="1:12" ht="15" x14ac:dyDescent="0.25">
      <c r="A135" s="14"/>
      <c r="B135" s="15"/>
      <c r="C135" s="11"/>
      <c r="D135" s="6"/>
      <c r="E135" s="54"/>
      <c r="F135" s="66"/>
      <c r="G135" s="66"/>
      <c r="H135" s="66"/>
      <c r="I135" s="66"/>
      <c r="J135" s="66"/>
      <c r="K135" s="70"/>
      <c r="L135" s="66"/>
    </row>
    <row r="136" spans="1:12" ht="15" x14ac:dyDescent="0.25">
      <c r="A136" s="14"/>
      <c r="B136" s="15"/>
      <c r="C136" s="11"/>
      <c r="D136" s="6"/>
      <c r="E136" s="54"/>
      <c r="F136" s="66"/>
      <c r="G136" s="66"/>
      <c r="H136" s="66"/>
      <c r="I136" s="66"/>
      <c r="J136" s="66"/>
      <c r="K136" s="70"/>
      <c r="L136" s="66"/>
    </row>
    <row r="137" spans="1:12" ht="15" x14ac:dyDescent="0.25">
      <c r="A137" s="16"/>
      <c r="B137" s="17"/>
      <c r="C137" s="8"/>
      <c r="D137" s="18" t="s">
        <v>33</v>
      </c>
      <c r="E137" s="56"/>
      <c r="F137" s="68">
        <f>SUM(F128:F136)</f>
        <v>820</v>
      </c>
      <c r="G137" s="68">
        <f t="shared" ref="G137:J137" si="59">SUM(G128:G136)</f>
        <v>26</v>
      </c>
      <c r="H137" s="68">
        <f t="shared" si="59"/>
        <v>24</v>
      </c>
      <c r="I137" s="68">
        <f t="shared" si="59"/>
        <v>196</v>
      </c>
      <c r="J137" s="68">
        <f t="shared" si="59"/>
        <v>780</v>
      </c>
      <c r="K137" s="71"/>
      <c r="L137" s="68">
        <f t="shared" ref="L137" si="60">SUM(L128:L136)</f>
        <v>89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72"/>
      <c r="F138" s="73">
        <f>F127+F137</f>
        <v>1470</v>
      </c>
      <c r="G138" s="73">
        <f t="shared" ref="G138:L138" si="61">G127+G137</f>
        <v>38</v>
      </c>
      <c r="H138" s="73">
        <f t="shared" si="61"/>
        <v>36</v>
      </c>
      <c r="I138" s="73">
        <f t="shared" si="61"/>
        <v>278</v>
      </c>
      <c r="J138" s="73">
        <f t="shared" si="61"/>
        <v>1246</v>
      </c>
      <c r="K138" s="73"/>
      <c r="L138" s="73">
        <f t="shared" si="61"/>
        <v>193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163</v>
      </c>
      <c r="F139" s="64">
        <v>240</v>
      </c>
      <c r="G139" s="64">
        <v>7</v>
      </c>
      <c r="H139" s="64">
        <v>8</v>
      </c>
      <c r="I139" s="64">
        <v>35</v>
      </c>
      <c r="J139" s="64">
        <v>241</v>
      </c>
      <c r="K139" s="65" t="s">
        <v>137</v>
      </c>
      <c r="L139" s="64">
        <v>43.35</v>
      </c>
    </row>
    <row r="140" spans="1:12" ht="15" x14ac:dyDescent="0.25">
      <c r="A140" s="23"/>
      <c r="B140" s="15"/>
      <c r="C140" s="11"/>
      <c r="D140" s="6"/>
      <c r="E140" s="54"/>
      <c r="F140" s="66"/>
      <c r="G140" s="66"/>
      <c r="H140" s="66"/>
      <c r="I140" s="66"/>
      <c r="J140" s="66"/>
      <c r="K140" s="67"/>
      <c r="L140" s="66"/>
    </row>
    <row r="141" spans="1:12" ht="15" x14ac:dyDescent="0.25">
      <c r="A141" s="23"/>
      <c r="B141" s="15"/>
      <c r="C141" s="11"/>
      <c r="D141" s="7" t="s">
        <v>22</v>
      </c>
      <c r="E141" s="58" t="s">
        <v>62</v>
      </c>
      <c r="F141" s="66">
        <v>200</v>
      </c>
      <c r="G141" s="66">
        <v>4</v>
      </c>
      <c r="H141" s="66">
        <v>4</v>
      </c>
      <c r="I141" s="66">
        <v>18</v>
      </c>
      <c r="J141" s="66">
        <v>128</v>
      </c>
      <c r="K141" s="67" t="s">
        <v>71</v>
      </c>
      <c r="L141" s="66">
        <v>5.9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63</v>
      </c>
      <c r="F142" s="66">
        <v>70</v>
      </c>
      <c r="G142" s="66">
        <v>3</v>
      </c>
      <c r="H142" s="66">
        <v>22</v>
      </c>
      <c r="I142" s="66">
        <v>20</v>
      </c>
      <c r="J142" s="66">
        <v>274</v>
      </c>
      <c r="K142" s="67"/>
      <c r="L142" s="66">
        <v>10.3</v>
      </c>
    </row>
    <row r="143" spans="1:12" ht="15" x14ac:dyDescent="0.25">
      <c r="A143" s="23"/>
      <c r="B143" s="15"/>
      <c r="C143" s="11"/>
      <c r="D143" s="7" t="s">
        <v>24</v>
      </c>
      <c r="E143" s="54" t="s">
        <v>43</v>
      </c>
      <c r="F143" s="66">
        <v>150</v>
      </c>
      <c r="G143" s="66">
        <v>0</v>
      </c>
      <c r="H143" s="66">
        <v>0</v>
      </c>
      <c r="I143" s="66">
        <v>15</v>
      </c>
      <c r="J143" s="66">
        <v>71</v>
      </c>
      <c r="K143" s="67"/>
      <c r="L143" s="66">
        <v>30.15</v>
      </c>
    </row>
    <row r="144" spans="1:12" ht="15" x14ac:dyDescent="0.25">
      <c r="A144" s="23"/>
      <c r="B144" s="15"/>
      <c r="C144" s="11"/>
      <c r="D144" s="7" t="s">
        <v>45</v>
      </c>
      <c r="E144" s="59" t="s">
        <v>99</v>
      </c>
      <c r="F144" s="66">
        <v>50</v>
      </c>
      <c r="G144" s="66">
        <v>5</v>
      </c>
      <c r="H144" s="66">
        <v>5</v>
      </c>
      <c r="I144" s="66">
        <v>0</v>
      </c>
      <c r="J144" s="66">
        <v>63</v>
      </c>
      <c r="K144" s="67" t="s">
        <v>72</v>
      </c>
      <c r="L144" s="66">
        <v>14.3</v>
      </c>
    </row>
    <row r="145" spans="1:12" ht="15" x14ac:dyDescent="0.25">
      <c r="A145" s="23"/>
      <c r="B145" s="15"/>
      <c r="C145" s="11"/>
      <c r="D145" s="6"/>
      <c r="E145" s="54"/>
      <c r="F145" s="66"/>
      <c r="G145" s="66"/>
      <c r="H145" s="66"/>
      <c r="I145" s="66"/>
      <c r="J145" s="66"/>
      <c r="K145" s="67"/>
      <c r="L145" s="66"/>
    </row>
    <row r="146" spans="1:12" ht="15.75" thickBot="1" x14ac:dyDescent="0.3">
      <c r="A146" s="24"/>
      <c r="B146" s="17"/>
      <c r="C146" s="8"/>
      <c r="D146" s="18" t="s">
        <v>33</v>
      </c>
      <c r="E146" s="56"/>
      <c r="F146" s="68">
        <f>SUM(F139:F145)</f>
        <v>710</v>
      </c>
      <c r="G146" s="68">
        <f t="shared" ref="G146:J146" si="62">SUM(G139:G145)</f>
        <v>19</v>
      </c>
      <c r="H146" s="68">
        <f t="shared" si="62"/>
        <v>39</v>
      </c>
      <c r="I146" s="68">
        <f t="shared" si="62"/>
        <v>88</v>
      </c>
      <c r="J146" s="68">
        <f t="shared" si="62"/>
        <v>777</v>
      </c>
      <c r="K146" s="69"/>
      <c r="L146" s="68">
        <f t="shared" ref="L146" si="63">SUM(L139:L145)</f>
        <v>103.99999999999999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138</v>
      </c>
      <c r="F147" s="66">
        <v>70</v>
      </c>
      <c r="G147" s="66">
        <v>5</v>
      </c>
      <c r="H147" s="66">
        <v>0</v>
      </c>
      <c r="I147" s="66">
        <v>16</v>
      </c>
      <c r="J147" s="66">
        <v>63</v>
      </c>
      <c r="K147" s="67" t="s">
        <v>139</v>
      </c>
      <c r="L147" s="66">
        <v>14.06</v>
      </c>
    </row>
    <row r="148" spans="1:12" ht="15" x14ac:dyDescent="0.25">
      <c r="A148" s="23"/>
      <c r="B148" s="15"/>
      <c r="C148" s="11"/>
      <c r="D148" s="7" t="s">
        <v>27</v>
      </c>
      <c r="E148" s="58" t="s">
        <v>140</v>
      </c>
      <c r="F148" s="66">
        <v>250</v>
      </c>
      <c r="G148" s="66">
        <v>7</v>
      </c>
      <c r="H148" s="66">
        <v>8</v>
      </c>
      <c r="I148" s="66">
        <v>25</v>
      </c>
      <c r="J148" s="66">
        <v>195</v>
      </c>
      <c r="K148" s="67" t="s">
        <v>118</v>
      </c>
      <c r="L148" s="66">
        <v>13.45</v>
      </c>
    </row>
    <row r="149" spans="1:12" ht="15" x14ac:dyDescent="0.25">
      <c r="A149" s="23"/>
      <c r="B149" s="15"/>
      <c r="C149" s="11"/>
      <c r="D149" s="7" t="s">
        <v>28</v>
      </c>
      <c r="E149" s="59" t="s">
        <v>141</v>
      </c>
      <c r="F149" s="66">
        <v>90</v>
      </c>
      <c r="G149" s="66">
        <v>11</v>
      </c>
      <c r="H149" s="66">
        <v>12</v>
      </c>
      <c r="I149" s="66">
        <v>6</v>
      </c>
      <c r="J149" s="66">
        <v>177</v>
      </c>
      <c r="K149" s="67" t="s">
        <v>142</v>
      </c>
      <c r="L149" s="66">
        <v>41.02</v>
      </c>
    </row>
    <row r="150" spans="1:12" ht="15" x14ac:dyDescent="0.25">
      <c r="A150" s="23"/>
      <c r="B150" s="15"/>
      <c r="C150" s="11"/>
      <c r="D150" s="7" t="s">
        <v>29</v>
      </c>
      <c r="E150" s="58" t="s">
        <v>143</v>
      </c>
      <c r="F150" s="66">
        <v>150</v>
      </c>
      <c r="G150" s="66">
        <v>2</v>
      </c>
      <c r="H150" s="66">
        <v>4</v>
      </c>
      <c r="I150" s="66">
        <v>16</v>
      </c>
      <c r="J150" s="66">
        <v>107</v>
      </c>
      <c r="K150" s="67" t="s">
        <v>144</v>
      </c>
      <c r="L150" s="66">
        <v>14.25</v>
      </c>
    </row>
    <row r="151" spans="1:12" ht="15" x14ac:dyDescent="0.25">
      <c r="A151" s="23"/>
      <c r="B151" s="15"/>
      <c r="C151" s="11"/>
      <c r="D151" s="7" t="s">
        <v>30</v>
      </c>
      <c r="E151" s="54" t="s">
        <v>85</v>
      </c>
      <c r="F151" s="66">
        <v>200</v>
      </c>
      <c r="G151" s="66">
        <v>0</v>
      </c>
      <c r="H151" s="66">
        <v>0</v>
      </c>
      <c r="I151" s="66">
        <v>19</v>
      </c>
      <c r="J151" s="66">
        <v>118</v>
      </c>
      <c r="K151" s="67" t="s">
        <v>93</v>
      </c>
      <c r="L151" s="66">
        <v>2.2000000000000002</v>
      </c>
    </row>
    <row r="152" spans="1:12" ht="15" x14ac:dyDescent="0.25">
      <c r="A152" s="23"/>
      <c r="B152" s="15"/>
      <c r="C152" s="11"/>
      <c r="D152" s="7" t="s">
        <v>31</v>
      </c>
      <c r="E152" s="54" t="s">
        <v>52</v>
      </c>
      <c r="F152" s="66">
        <v>40</v>
      </c>
      <c r="G152" s="66">
        <v>4</v>
      </c>
      <c r="H152" s="66">
        <v>1</v>
      </c>
      <c r="I152" s="66">
        <v>19</v>
      </c>
      <c r="J152" s="66">
        <v>68</v>
      </c>
      <c r="K152" s="67"/>
      <c r="L152" s="66">
        <v>2.16</v>
      </c>
    </row>
    <row r="153" spans="1:12" ht="15" x14ac:dyDescent="0.25">
      <c r="A153" s="23"/>
      <c r="B153" s="15"/>
      <c r="C153" s="11"/>
      <c r="D153" s="7" t="s">
        <v>32</v>
      </c>
      <c r="E153" s="54" t="s">
        <v>87</v>
      </c>
      <c r="F153" s="66">
        <v>30</v>
      </c>
      <c r="G153" s="66">
        <v>3</v>
      </c>
      <c r="H153" s="66">
        <v>1</v>
      </c>
      <c r="I153" s="66">
        <v>13</v>
      </c>
      <c r="J153" s="66">
        <v>67</v>
      </c>
      <c r="K153" s="70"/>
      <c r="L153" s="66">
        <v>1.86</v>
      </c>
    </row>
    <row r="154" spans="1:12" ht="15" x14ac:dyDescent="0.25">
      <c r="A154" s="23"/>
      <c r="B154" s="15"/>
      <c r="C154" s="11"/>
      <c r="D154" s="6"/>
      <c r="E154" s="54"/>
      <c r="F154" s="66"/>
      <c r="G154" s="66"/>
      <c r="H154" s="66"/>
      <c r="I154" s="66"/>
      <c r="J154" s="66"/>
      <c r="K154" s="70"/>
      <c r="L154" s="66"/>
    </row>
    <row r="155" spans="1:12" ht="15" x14ac:dyDescent="0.25">
      <c r="A155" s="23"/>
      <c r="B155" s="15"/>
      <c r="C155" s="11"/>
      <c r="D155" s="6"/>
      <c r="E155" s="54"/>
      <c r="F155" s="66"/>
      <c r="G155" s="66"/>
      <c r="H155" s="66"/>
      <c r="I155" s="66"/>
      <c r="J155" s="66"/>
      <c r="K155" s="70"/>
      <c r="L155" s="66"/>
    </row>
    <row r="156" spans="1:12" ht="15" x14ac:dyDescent="0.25">
      <c r="A156" s="24"/>
      <c r="B156" s="17"/>
      <c r="C156" s="8"/>
      <c r="D156" s="18" t="s">
        <v>33</v>
      </c>
      <c r="E156" s="56"/>
      <c r="F156" s="68">
        <f>SUM(F147:F155)</f>
        <v>830</v>
      </c>
      <c r="G156" s="68">
        <f t="shared" ref="G156:J156" si="64">SUM(G147:G155)</f>
        <v>32</v>
      </c>
      <c r="H156" s="68">
        <f t="shared" si="64"/>
        <v>26</v>
      </c>
      <c r="I156" s="68">
        <f t="shared" si="64"/>
        <v>114</v>
      </c>
      <c r="J156" s="68">
        <f t="shared" si="64"/>
        <v>795</v>
      </c>
      <c r="K156" s="71"/>
      <c r="L156" s="68">
        <f t="shared" ref="L156" si="65">SUM(L147:L155)</f>
        <v>89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72"/>
      <c r="F157" s="73">
        <f>F146+F156</f>
        <v>1540</v>
      </c>
      <c r="G157" s="73">
        <f t="shared" ref="G157:L157" si="66">G146+G156</f>
        <v>51</v>
      </c>
      <c r="H157" s="73">
        <f t="shared" si="66"/>
        <v>65</v>
      </c>
      <c r="I157" s="73">
        <f t="shared" si="66"/>
        <v>202</v>
      </c>
      <c r="J157" s="73">
        <f t="shared" si="66"/>
        <v>1572</v>
      </c>
      <c r="K157" s="73"/>
      <c r="L157" s="73">
        <f t="shared" si="66"/>
        <v>193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145</v>
      </c>
      <c r="F158" s="64">
        <v>337</v>
      </c>
      <c r="G158" s="64">
        <v>9</v>
      </c>
      <c r="H158" s="64">
        <v>1</v>
      </c>
      <c r="I158" s="64">
        <v>67</v>
      </c>
      <c r="J158" s="64">
        <v>315</v>
      </c>
      <c r="K158" s="74" t="s">
        <v>146</v>
      </c>
      <c r="L158" s="64">
        <v>54.35</v>
      </c>
    </row>
    <row r="159" spans="1:12" ht="15" x14ac:dyDescent="0.25">
      <c r="A159" s="23"/>
      <c r="B159" s="15"/>
      <c r="C159" s="11"/>
      <c r="D159" s="6"/>
      <c r="E159" s="54"/>
      <c r="F159" s="66"/>
      <c r="G159" s="66"/>
      <c r="H159" s="66"/>
      <c r="I159" s="66"/>
      <c r="J159" s="66"/>
      <c r="K159" s="70"/>
      <c r="L159" s="66"/>
    </row>
    <row r="160" spans="1:12" ht="15" x14ac:dyDescent="0.25">
      <c r="A160" s="23"/>
      <c r="B160" s="15"/>
      <c r="C160" s="11"/>
      <c r="D160" s="7" t="s">
        <v>22</v>
      </c>
      <c r="E160" s="58" t="s">
        <v>105</v>
      </c>
      <c r="F160" s="66">
        <v>200</v>
      </c>
      <c r="G160" s="66">
        <v>2</v>
      </c>
      <c r="H160" s="66">
        <v>2</v>
      </c>
      <c r="I160" s="66">
        <v>13</v>
      </c>
      <c r="J160" s="66">
        <v>86</v>
      </c>
      <c r="K160" s="70" t="s">
        <v>107</v>
      </c>
      <c r="L160" s="66">
        <v>9.1999999999999993</v>
      </c>
    </row>
    <row r="161" spans="1:12" ht="15" x14ac:dyDescent="0.25">
      <c r="A161" s="23"/>
      <c r="B161" s="15"/>
      <c r="C161" s="11"/>
      <c r="D161" s="7" t="s">
        <v>23</v>
      </c>
      <c r="E161" s="58" t="s">
        <v>63</v>
      </c>
      <c r="F161" s="66">
        <v>70</v>
      </c>
      <c r="G161" s="66">
        <v>3</v>
      </c>
      <c r="H161" s="66">
        <v>22</v>
      </c>
      <c r="I161" s="66">
        <v>20</v>
      </c>
      <c r="J161" s="66">
        <v>274</v>
      </c>
      <c r="K161" s="70"/>
      <c r="L161" s="66">
        <v>10.3</v>
      </c>
    </row>
    <row r="162" spans="1:12" ht="15" x14ac:dyDescent="0.25">
      <c r="A162" s="23"/>
      <c r="B162" s="15"/>
      <c r="C162" s="11"/>
      <c r="D162" s="7" t="s">
        <v>24</v>
      </c>
      <c r="E162" s="54" t="s">
        <v>43</v>
      </c>
      <c r="F162" s="66">
        <v>150</v>
      </c>
      <c r="G162" s="66">
        <v>0</v>
      </c>
      <c r="H162" s="66">
        <v>0</v>
      </c>
      <c r="I162" s="66">
        <v>15</v>
      </c>
      <c r="J162" s="66">
        <v>71</v>
      </c>
      <c r="K162" s="70"/>
      <c r="L162" s="66">
        <v>30.15</v>
      </c>
    </row>
    <row r="163" spans="1:12" ht="15" x14ac:dyDescent="0.25">
      <c r="A163" s="23"/>
      <c r="B163" s="15"/>
      <c r="C163" s="11"/>
      <c r="D163" s="6"/>
      <c r="E163" s="54"/>
      <c r="F163" s="66"/>
      <c r="G163" s="66"/>
      <c r="H163" s="66"/>
      <c r="I163" s="66"/>
      <c r="J163" s="66"/>
      <c r="K163" s="70"/>
      <c r="L163" s="66"/>
    </row>
    <row r="164" spans="1:12" ht="15" x14ac:dyDescent="0.25">
      <c r="A164" s="23"/>
      <c r="B164" s="15"/>
      <c r="C164" s="11"/>
      <c r="D164" s="6"/>
      <c r="E164" s="54"/>
      <c r="F164" s="66"/>
      <c r="G164" s="66"/>
      <c r="H164" s="66"/>
      <c r="I164" s="66"/>
      <c r="J164" s="66"/>
      <c r="K164" s="70"/>
      <c r="L164" s="66"/>
    </row>
    <row r="165" spans="1:12" ht="15.75" thickBot="1" x14ac:dyDescent="0.3">
      <c r="A165" s="24"/>
      <c r="B165" s="17"/>
      <c r="C165" s="8"/>
      <c r="D165" s="18" t="s">
        <v>33</v>
      </c>
      <c r="E165" s="56"/>
      <c r="F165" s="68">
        <f>SUM(F158:F164)</f>
        <v>757</v>
      </c>
      <c r="G165" s="68">
        <f t="shared" ref="G165:J165" si="67">SUM(G158:G164)</f>
        <v>14</v>
      </c>
      <c r="H165" s="68">
        <f t="shared" si="67"/>
        <v>25</v>
      </c>
      <c r="I165" s="68">
        <f t="shared" si="67"/>
        <v>115</v>
      </c>
      <c r="J165" s="68">
        <f t="shared" si="67"/>
        <v>746</v>
      </c>
      <c r="K165" s="71"/>
      <c r="L165" s="68">
        <f t="shared" ref="L165" si="68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147</v>
      </c>
      <c r="F166" s="66">
        <v>100</v>
      </c>
      <c r="G166" s="66">
        <v>1</v>
      </c>
      <c r="H166" s="66">
        <v>5</v>
      </c>
      <c r="I166" s="66">
        <v>10</v>
      </c>
      <c r="J166" s="66">
        <v>75</v>
      </c>
      <c r="K166" s="70" t="s">
        <v>74</v>
      </c>
      <c r="L166" s="66">
        <v>9.1999999999999993</v>
      </c>
    </row>
    <row r="167" spans="1:12" ht="15" x14ac:dyDescent="0.25">
      <c r="A167" s="23"/>
      <c r="B167" s="15"/>
      <c r="C167" s="11"/>
      <c r="D167" s="7" t="s">
        <v>27</v>
      </c>
      <c r="E167" s="58" t="s">
        <v>148</v>
      </c>
      <c r="F167" s="66">
        <v>250</v>
      </c>
      <c r="G167" s="66">
        <v>2</v>
      </c>
      <c r="H167" s="66">
        <v>6</v>
      </c>
      <c r="I167" s="66">
        <v>11</v>
      </c>
      <c r="J167" s="66">
        <v>108</v>
      </c>
      <c r="K167" s="70" t="s">
        <v>149</v>
      </c>
      <c r="L167" s="66">
        <v>22.87</v>
      </c>
    </row>
    <row r="168" spans="1:12" ht="15" x14ac:dyDescent="0.25">
      <c r="A168" s="23"/>
      <c r="B168" s="15"/>
      <c r="C168" s="11"/>
      <c r="D168" s="7" t="s">
        <v>28</v>
      </c>
      <c r="E168" s="59" t="s">
        <v>150</v>
      </c>
      <c r="F168" s="66">
        <v>90</v>
      </c>
      <c r="G168" s="66">
        <v>9</v>
      </c>
      <c r="H168" s="66">
        <v>14</v>
      </c>
      <c r="I168" s="66">
        <v>9</v>
      </c>
      <c r="J168" s="66">
        <v>196</v>
      </c>
      <c r="K168" s="70" t="s">
        <v>151</v>
      </c>
      <c r="L168" s="66">
        <v>41.85</v>
      </c>
    </row>
    <row r="169" spans="1:12" ht="15" x14ac:dyDescent="0.25">
      <c r="A169" s="23"/>
      <c r="B169" s="15"/>
      <c r="C169" s="11"/>
      <c r="D169" s="7" t="s">
        <v>29</v>
      </c>
      <c r="E169" s="59" t="s">
        <v>164</v>
      </c>
      <c r="F169" s="66">
        <v>150</v>
      </c>
      <c r="G169" s="66">
        <v>4</v>
      </c>
      <c r="H169" s="66">
        <v>6</v>
      </c>
      <c r="I169" s="66">
        <v>14</v>
      </c>
      <c r="J169" s="66">
        <v>119</v>
      </c>
      <c r="K169" s="70" t="s">
        <v>77</v>
      </c>
      <c r="L169" s="66">
        <v>6.16</v>
      </c>
    </row>
    <row r="170" spans="1:12" ht="15" x14ac:dyDescent="0.25">
      <c r="A170" s="23"/>
      <c r="B170" s="15"/>
      <c r="C170" s="11"/>
      <c r="D170" s="7" t="s">
        <v>30</v>
      </c>
      <c r="E170" s="59" t="s">
        <v>51</v>
      </c>
      <c r="F170" s="66">
        <v>200</v>
      </c>
      <c r="G170" s="66">
        <v>1</v>
      </c>
      <c r="H170" s="66">
        <v>0</v>
      </c>
      <c r="I170" s="66">
        <v>0</v>
      </c>
      <c r="J170" s="66">
        <v>40</v>
      </c>
      <c r="K170" s="70" t="s">
        <v>61</v>
      </c>
      <c r="L170" s="66">
        <v>4.9000000000000004</v>
      </c>
    </row>
    <row r="171" spans="1:12" ht="15" x14ac:dyDescent="0.25">
      <c r="A171" s="23"/>
      <c r="B171" s="15"/>
      <c r="C171" s="11"/>
      <c r="D171" s="7" t="s">
        <v>31</v>
      </c>
      <c r="E171" s="54" t="s">
        <v>52</v>
      </c>
      <c r="F171" s="66">
        <v>40</v>
      </c>
      <c r="G171" s="66">
        <v>4</v>
      </c>
      <c r="H171" s="66">
        <v>1</v>
      </c>
      <c r="I171" s="66">
        <v>19</v>
      </c>
      <c r="J171" s="66">
        <v>68</v>
      </c>
      <c r="K171" s="70"/>
      <c r="L171" s="66">
        <v>2.16</v>
      </c>
    </row>
    <row r="172" spans="1:12" ht="15" x14ac:dyDescent="0.25">
      <c r="A172" s="23"/>
      <c r="B172" s="15"/>
      <c r="C172" s="11"/>
      <c r="D172" s="7" t="s">
        <v>32</v>
      </c>
      <c r="E172" s="54" t="s">
        <v>87</v>
      </c>
      <c r="F172" s="66">
        <v>30</v>
      </c>
      <c r="G172" s="66">
        <v>3</v>
      </c>
      <c r="H172" s="66">
        <v>1</v>
      </c>
      <c r="I172" s="66">
        <v>13</v>
      </c>
      <c r="J172" s="66">
        <v>67</v>
      </c>
      <c r="K172" s="70"/>
      <c r="L172" s="66">
        <v>1.86</v>
      </c>
    </row>
    <row r="173" spans="1:12" ht="15" x14ac:dyDescent="0.25">
      <c r="A173" s="23"/>
      <c r="B173" s="15"/>
      <c r="C173" s="11"/>
      <c r="D173" s="6"/>
      <c r="E173" s="54"/>
      <c r="F173" s="66"/>
      <c r="G173" s="66"/>
      <c r="H173" s="66"/>
      <c r="I173" s="66"/>
      <c r="J173" s="66"/>
      <c r="K173" s="70"/>
      <c r="L173" s="66"/>
    </row>
    <row r="174" spans="1:12" ht="15" x14ac:dyDescent="0.25">
      <c r="A174" s="23"/>
      <c r="B174" s="15"/>
      <c r="C174" s="11"/>
      <c r="D174" s="6"/>
      <c r="E174" s="54"/>
      <c r="F174" s="66"/>
      <c r="G174" s="66"/>
      <c r="H174" s="66"/>
      <c r="I174" s="66"/>
      <c r="J174" s="66"/>
      <c r="K174" s="70"/>
      <c r="L174" s="66"/>
    </row>
    <row r="175" spans="1:12" ht="15" x14ac:dyDescent="0.25">
      <c r="A175" s="24"/>
      <c r="B175" s="17"/>
      <c r="C175" s="8"/>
      <c r="D175" s="18" t="s">
        <v>33</v>
      </c>
      <c r="E175" s="56"/>
      <c r="F175" s="68">
        <f>SUM(F166:F174)</f>
        <v>860</v>
      </c>
      <c r="G175" s="68">
        <f t="shared" ref="G175:J175" si="69">SUM(G166:G174)</f>
        <v>24</v>
      </c>
      <c r="H175" s="68">
        <f t="shared" si="69"/>
        <v>33</v>
      </c>
      <c r="I175" s="68">
        <f t="shared" si="69"/>
        <v>76</v>
      </c>
      <c r="J175" s="68">
        <f t="shared" si="69"/>
        <v>673</v>
      </c>
      <c r="K175" s="71"/>
      <c r="L175" s="68">
        <f t="shared" ref="L175" si="70">SUM(L166:L174)</f>
        <v>89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72"/>
      <c r="F176" s="73">
        <f>F165+F175</f>
        <v>1617</v>
      </c>
      <c r="G176" s="73">
        <f t="shared" ref="G176:L176" si="71">G165+G175</f>
        <v>38</v>
      </c>
      <c r="H176" s="73">
        <f t="shared" si="71"/>
        <v>58</v>
      </c>
      <c r="I176" s="73">
        <f t="shared" si="71"/>
        <v>191</v>
      </c>
      <c r="J176" s="73">
        <f t="shared" si="71"/>
        <v>1419</v>
      </c>
      <c r="K176" s="73"/>
      <c r="L176" s="73">
        <f t="shared" si="71"/>
        <v>193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152</v>
      </c>
      <c r="F177" s="64">
        <v>237</v>
      </c>
      <c r="G177" s="64">
        <v>15</v>
      </c>
      <c r="H177" s="64">
        <v>13</v>
      </c>
      <c r="I177" s="64">
        <v>31</v>
      </c>
      <c r="J177" s="64">
        <v>244</v>
      </c>
      <c r="K177" s="74" t="s">
        <v>153</v>
      </c>
      <c r="L177" s="64">
        <v>44.65</v>
      </c>
    </row>
    <row r="178" spans="1:12" ht="15" x14ac:dyDescent="0.25">
      <c r="A178" s="23"/>
      <c r="B178" s="15"/>
      <c r="C178" s="11"/>
      <c r="D178" s="6"/>
      <c r="E178" s="54"/>
      <c r="F178" s="66"/>
      <c r="G178" s="66"/>
      <c r="H178" s="66"/>
      <c r="I178" s="66"/>
      <c r="J178" s="66"/>
      <c r="K178" s="70"/>
      <c r="L178" s="66"/>
    </row>
    <row r="179" spans="1:12" ht="15" x14ac:dyDescent="0.25">
      <c r="A179" s="23"/>
      <c r="B179" s="15"/>
      <c r="C179" s="11"/>
      <c r="D179" s="7" t="s">
        <v>22</v>
      </c>
      <c r="E179" s="58" t="s">
        <v>62</v>
      </c>
      <c r="F179" s="66">
        <v>200</v>
      </c>
      <c r="G179" s="66">
        <v>4</v>
      </c>
      <c r="H179" s="66">
        <v>4</v>
      </c>
      <c r="I179" s="66">
        <v>18</v>
      </c>
      <c r="J179" s="66">
        <v>128</v>
      </c>
      <c r="K179" s="70" t="s">
        <v>71</v>
      </c>
      <c r="L179" s="66">
        <v>5.9</v>
      </c>
    </row>
    <row r="180" spans="1:12" ht="15" x14ac:dyDescent="0.25">
      <c r="A180" s="23"/>
      <c r="B180" s="15"/>
      <c r="C180" s="11"/>
      <c r="D180" s="7" t="s">
        <v>23</v>
      </c>
      <c r="E180" s="54"/>
      <c r="F180" s="66"/>
      <c r="G180" s="66"/>
      <c r="H180" s="66"/>
      <c r="I180" s="66"/>
      <c r="J180" s="66"/>
      <c r="K180" s="70"/>
      <c r="L180" s="66"/>
    </row>
    <row r="181" spans="1:12" ht="15" x14ac:dyDescent="0.25">
      <c r="A181" s="23"/>
      <c r="B181" s="15"/>
      <c r="C181" s="11"/>
      <c r="D181" s="7" t="s">
        <v>24</v>
      </c>
      <c r="E181" s="54" t="s">
        <v>43</v>
      </c>
      <c r="F181" s="66">
        <v>150</v>
      </c>
      <c r="G181" s="66">
        <v>0</v>
      </c>
      <c r="H181" s="66">
        <v>0</v>
      </c>
      <c r="I181" s="66">
        <v>15</v>
      </c>
      <c r="J181" s="66">
        <v>71</v>
      </c>
      <c r="K181" s="70"/>
      <c r="L181" s="66">
        <v>30.15</v>
      </c>
    </row>
    <row r="182" spans="1:12" ht="15" x14ac:dyDescent="0.25">
      <c r="A182" s="23"/>
      <c r="B182" s="15"/>
      <c r="C182" s="11"/>
      <c r="D182" s="7" t="s">
        <v>44</v>
      </c>
      <c r="E182" s="54" t="s">
        <v>69</v>
      </c>
      <c r="F182" s="66">
        <v>50</v>
      </c>
      <c r="G182" s="66">
        <v>5</v>
      </c>
      <c r="H182" s="66">
        <v>5</v>
      </c>
      <c r="I182" s="66">
        <v>34</v>
      </c>
      <c r="J182" s="66">
        <v>69</v>
      </c>
      <c r="K182" s="70"/>
      <c r="L182" s="66">
        <v>17.600000000000001</v>
      </c>
    </row>
    <row r="183" spans="1:12" ht="15" x14ac:dyDescent="0.25">
      <c r="A183" s="23"/>
      <c r="B183" s="15"/>
      <c r="C183" s="11"/>
      <c r="D183" s="7" t="s">
        <v>45</v>
      </c>
      <c r="E183" s="54" t="s">
        <v>46</v>
      </c>
      <c r="F183" s="66">
        <v>10</v>
      </c>
      <c r="G183" s="66">
        <v>2</v>
      </c>
      <c r="H183" s="66">
        <v>3</v>
      </c>
      <c r="I183" s="66">
        <v>0</v>
      </c>
      <c r="J183" s="66">
        <v>36</v>
      </c>
      <c r="K183" s="70" t="s">
        <v>56</v>
      </c>
      <c r="L183" s="66">
        <v>5.7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56"/>
      <c r="F184" s="68">
        <f>SUM(F177:F183)</f>
        <v>647</v>
      </c>
      <c r="G184" s="68">
        <f t="shared" ref="G184:J184" si="72">SUM(G177:G183)</f>
        <v>26</v>
      </c>
      <c r="H184" s="68">
        <f t="shared" si="72"/>
        <v>25</v>
      </c>
      <c r="I184" s="68">
        <f t="shared" si="72"/>
        <v>98</v>
      </c>
      <c r="J184" s="68">
        <f t="shared" si="72"/>
        <v>548</v>
      </c>
      <c r="K184" s="71"/>
      <c r="L184" s="68">
        <f t="shared" ref="L184" si="73">SUM(L177:L183)</f>
        <v>103.99999999999999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95</v>
      </c>
      <c r="F185" s="66">
        <v>100</v>
      </c>
      <c r="G185" s="66">
        <v>1</v>
      </c>
      <c r="H185" s="66">
        <v>10</v>
      </c>
      <c r="I185" s="66">
        <v>10</v>
      </c>
      <c r="J185" s="66">
        <v>137</v>
      </c>
      <c r="K185" s="70" t="s">
        <v>101</v>
      </c>
      <c r="L185" s="66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58" t="s">
        <v>154</v>
      </c>
      <c r="F186" s="66">
        <v>250</v>
      </c>
      <c r="G186" s="66">
        <v>9</v>
      </c>
      <c r="H186" s="66">
        <v>11</v>
      </c>
      <c r="I186" s="66">
        <v>18</v>
      </c>
      <c r="J186" s="66">
        <v>244</v>
      </c>
      <c r="K186" s="70" t="s">
        <v>155</v>
      </c>
      <c r="L186" s="66">
        <v>23.8</v>
      </c>
    </row>
    <row r="187" spans="1:12" ht="15" x14ac:dyDescent="0.25">
      <c r="A187" s="23"/>
      <c r="B187" s="15"/>
      <c r="C187" s="11"/>
      <c r="D187" s="7" t="s">
        <v>28</v>
      </c>
      <c r="E187" s="58" t="s">
        <v>156</v>
      </c>
      <c r="F187" s="66">
        <v>90</v>
      </c>
      <c r="G187" s="66">
        <v>12</v>
      </c>
      <c r="H187" s="66">
        <v>7</v>
      </c>
      <c r="I187" s="66">
        <v>2</v>
      </c>
      <c r="J187" s="66">
        <v>116</v>
      </c>
      <c r="K187" s="70" t="s">
        <v>157</v>
      </c>
      <c r="L187" s="66">
        <v>33.03</v>
      </c>
    </row>
    <row r="188" spans="1:12" ht="15" x14ac:dyDescent="0.25">
      <c r="A188" s="23"/>
      <c r="B188" s="15"/>
      <c r="C188" s="11"/>
      <c r="D188" s="7" t="s">
        <v>29</v>
      </c>
      <c r="E188" s="59" t="s">
        <v>158</v>
      </c>
      <c r="F188" s="66">
        <v>150</v>
      </c>
      <c r="G188" s="66">
        <v>6</v>
      </c>
      <c r="H188" s="66">
        <v>1</v>
      </c>
      <c r="I188" s="66">
        <v>29</v>
      </c>
      <c r="J188" s="66">
        <v>140</v>
      </c>
      <c r="K188" s="70" t="s">
        <v>159</v>
      </c>
      <c r="L188" s="66">
        <v>15.65</v>
      </c>
    </row>
    <row r="189" spans="1:12" ht="15" x14ac:dyDescent="0.25">
      <c r="A189" s="23"/>
      <c r="B189" s="15"/>
      <c r="C189" s="11"/>
      <c r="D189" s="7" t="s">
        <v>30</v>
      </c>
      <c r="E189" s="59" t="s">
        <v>112</v>
      </c>
      <c r="F189" s="66">
        <v>200</v>
      </c>
      <c r="G189" s="66">
        <v>1</v>
      </c>
      <c r="H189" s="66">
        <v>0</v>
      </c>
      <c r="I189" s="66">
        <v>14</v>
      </c>
      <c r="J189" s="66">
        <v>60</v>
      </c>
      <c r="K189" s="70" t="s">
        <v>113</v>
      </c>
      <c r="L189" s="66">
        <v>4.3</v>
      </c>
    </row>
    <row r="190" spans="1:12" ht="15" x14ac:dyDescent="0.25">
      <c r="A190" s="23"/>
      <c r="B190" s="15"/>
      <c r="C190" s="11"/>
      <c r="D190" s="7" t="s">
        <v>31</v>
      </c>
      <c r="E190" s="54" t="s">
        <v>52</v>
      </c>
      <c r="F190" s="66">
        <v>40</v>
      </c>
      <c r="G190" s="66">
        <v>4</v>
      </c>
      <c r="H190" s="66">
        <v>1</v>
      </c>
      <c r="I190" s="66">
        <v>19</v>
      </c>
      <c r="J190" s="66">
        <v>68</v>
      </c>
      <c r="K190" s="70"/>
      <c r="L190" s="66">
        <v>2.16</v>
      </c>
    </row>
    <row r="191" spans="1:12" ht="15" x14ac:dyDescent="0.25">
      <c r="A191" s="23"/>
      <c r="B191" s="15"/>
      <c r="C191" s="11"/>
      <c r="D191" s="7" t="s">
        <v>32</v>
      </c>
      <c r="E191" s="54" t="s">
        <v>87</v>
      </c>
      <c r="F191" s="66">
        <v>30</v>
      </c>
      <c r="G191" s="66">
        <v>3</v>
      </c>
      <c r="H191" s="66">
        <v>1</v>
      </c>
      <c r="I191" s="66">
        <v>13</v>
      </c>
      <c r="J191" s="66">
        <v>67</v>
      </c>
      <c r="K191" s="70"/>
      <c r="L191" s="66">
        <v>1.86</v>
      </c>
    </row>
    <row r="192" spans="1:12" ht="15" x14ac:dyDescent="0.25">
      <c r="A192" s="23"/>
      <c r="B192" s="15"/>
      <c r="C192" s="11"/>
      <c r="D192" s="6"/>
      <c r="E192" s="54"/>
      <c r="F192" s="66"/>
      <c r="G192" s="66"/>
      <c r="H192" s="66"/>
      <c r="I192" s="66"/>
      <c r="J192" s="66"/>
      <c r="K192" s="70"/>
      <c r="L192" s="66"/>
    </row>
    <row r="193" spans="1:12" ht="15" x14ac:dyDescent="0.25">
      <c r="A193" s="23"/>
      <c r="B193" s="15"/>
      <c r="C193" s="11"/>
      <c r="D193" s="6"/>
      <c r="E193" s="54"/>
      <c r="F193" s="66"/>
      <c r="G193" s="66"/>
      <c r="H193" s="66"/>
      <c r="I193" s="66"/>
      <c r="J193" s="66"/>
      <c r="K193" s="70"/>
      <c r="L193" s="66"/>
    </row>
    <row r="194" spans="1:12" ht="15" x14ac:dyDescent="0.25">
      <c r="A194" s="24"/>
      <c r="B194" s="17"/>
      <c r="C194" s="8"/>
      <c r="D194" s="18" t="s">
        <v>33</v>
      </c>
      <c r="E194" s="56"/>
      <c r="F194" s="68">
        <f>SUM(F185:F193)</f>
        <v>860</v>
      </c>
      <c r="G194" s="68">
        <f t="shared" ref="G194:J194" si="74">SUM(G185:G193)</f>
        <v>36</v>
      </c>
      <c r="H194" s="68">
        <f t="shared" si="74"/>
        <v>31</v>
      </c>
      <c r="I194" s="68">
        <f t="shared" si="74"/>
        <v>105</v>
      </c>
      <c r="J194" s="68">
        <f t="shared" si="74"/>
        <v>832</v>
      </c>
      <c r="K194" s="71"/>
      <c r="L194" s="68">
        <f t="shared" ref="L194" si="75">SUM(L185:L193)</f>
        <v>89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72"/>
      <c r="F195" s="73">
        <f>F184+F194</f>
        <v>1507</v>
      </c>
      <c r="G195" s="73">
        <f t="shared" ref="G195:L195" si="76">G184+G194</f>
        <v>62</v>
      </c>
      <c r="H195" s="73">
        <f t="shared" si="76"/>
        <v>56</v>
      </c>
      <c r="I195" s="73">
        <f t="shared" si="76"/>
        <v>203</v>
      </c>
      <c r="J195" s="73">
        <f t="shared" si="76"/>
        <v>1380</v>
      </c>
      <c r="K195" s="73"/>
      <c r="L195" s="73">
        <f t="shared" si="76"/>
        <v>193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1494.4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50.8</v>
      </c>
      <c r="H196" s="34">
        <f t="shared" si="77"/>
        <v>52.1</v>
      </c>
      <c r="I196" s="34">
        <f t="shared" si="77"/>
        <v>205</v>
      </c>
      <c r="J196" s="34">
        <f t="shared" si="77"/>
        <v>1390.6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193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Садик №2</cp:lastModifiedBy>
  <cp:lastPrinted>2025-03-14T05:23:23Z</cp:lastPrinted>
  <dcterms:created xsi:type="dcterms:W3CDTF">2022-05-16T14:23:56Z</dcterms:created>
  <dcterms:modified xsi:type="dcterms:W3CDTF">2025-03-25T06:27:53Z</dcterms:modified>
</cp:coreProperties>
</file>